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4.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5.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6.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7.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8.xml" ContentType="application/vnd.openxmlformats-officedocument.drawing+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9.xml" ContentType="application/vnd.openxmlformats-officedocument.drawing+xml"/>
  <Override PartName="/xl/comments1.xml" ContentType="application/vnd.openxmlformats-officedocument.spreadsheetml.comments+xml"/>
  <Override PartName="/xl/drawings/drawing10.xml" ContentType="application/vnd.openxmlformats-officedocument.drawing+xml"/>
  <Override PartName="/xl/comments2.xml" ContentType="application/vnd.openxmlformats-officedocument.spreadsheetml.comments+xml"/>
  <Override PartName="/xl/drawings/drawing11.xml" ContentType="application/vnd.openxmlformats-officedocument.drawing+xml"/>
  <Override PartName="/xl/comments3.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PLANEACION\Desktop\PROCESOS INSTITUCIONALES\6. FOR- FORMACIÓN\3. FORMATOS\"/>
    </mc:Choice>
  </mc:AlternateContent>
  <xr:revisionPtr revIDLastSave="0" documentId="13_ncr:1_{FFAFA039-AF65-4FFF-817B-2A7A6141F3A8}" xr6:coauthVersionLast="47" xr6:coauthVersionMax="47" xr10:uidLastSave="{00000000-0000-0000-0000-000000000000}"/>
  <bookViews>
    <workbookView xWindow="-120" yWindow="-120" windowWidth="29040" windowHeight="15720" tabRatio="791" xr2:uid="{0DD6F315-3CFA-4540-9640-4BD00B08EA53}"/>
  </bookViews>
  <sheets>
    <sheet name="Asignatura 1 G1" sheetId="1" r:id="rId1"/>
    <sheet name="Asignatura 2 G2" sheetId="17" r:id="rId2"/>
    <sheet name="Asignatura 3 G3" sheetId="18" r:id="rId3"/>
    <sheet name="Asignatura 4 G4" sheetId="19" r:id="rId4"/>
    <sheet name="Asignatura 5 G5" sheetId="20" r:id="rId5"/>
    <sheet name="Asignatura 6 G6" sheetId="21" r:id="rId6"/>
    <sheet name="Asignatura 7 G7" sheetId="22" r:id="rId7"/>
    <sheet name="Asignatura 8 G8" sheetId="23" r:id="rId8"/>
    <sheet name="Indicador Mi1" sheetId="13" r:id="rId9"/>
    <sheet name="Indicador Mi2" sheetId="14" r:id="rId10"/>
    <sheet name="Evaluación final de curso" sheetId="10" r:id="rId11"/>
    <sheet name="Categorización de indicadores" sheetId="15" r:id="rId12"/>
    <sheet name="Análisis de indicadores" sheetId="12" r:id="rId13"/>
    <sheet name="Ruta de acción" sheetId="11" r:id="rId14"/>
  </sheets>
  <definedNames>
    <definedName name="Análisis_de_desempeño_Mi1">'Indicador Mi1'!$C$19</definedName>
    <definedName name="_xlnm.Print_Titles" localSheetId="12">'Análisis de indicadores'!$2:$7</definedName>
    <definedName name="_xlnm.Print_Titles" localSheetId="0">'Asignatura 1 G1'!$2:$7</definedName>
    <definedName name="_xlnm.Print_Titles" localSheetId="1">'Asignatura 2 G2'!$2:$10</definedName>
    <definedName name="_xlnm.Print_Titles" localSheetId="2">'Asignatura 3 G3'!$2:$10</definedName>
    <definedName name="_xlnm.Print_Titles" localSheetId="3">'Asignatura 4 G4'!$2:$10</definedName>
    <definedName name="_xlnm.Print_Titles" localSheetId="4">'Asignatura 5 G5'!$2:$10</definedName>
    <definedName name="_xlnm.Print_Titles" localSheetId="5">'Asignatura 6 G6'!$2:$10</definedName>
    <definedName name="_xlnm.Print_Titles" localSheetId="6">'Asignatura 7 G7'!$2:$10</definedName>
    <definedName name="_xlnm.Print_Titles" localSheetId="7">'Asignatura 8 G8'!$2:$10</definedName>
    <definedName name="_xlnm.Print_Titles" localSheetId="11">'Categorización de indicadores'!$2:$77</definedName>
    <definedName name="_xlnm.Print_Titles" localSheetId="10">'Evaluación final de curso'!$2:$8</definedName>
    <definedName name="_xlnm.Print_Titles" localSheetId="8">'Indicador Mi1'!$2:$9</definedName>
    <definedName name="_xlnm.Print_Titles" localSheetId="9">'Indicador Mi2'!$2:$9</definedName>
    <definedName name="_xlnm.Print_Titles" localSheetId="13">'Ruta de acción'!$2:$7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14" l="1"/>
  <c r="G15" i="14"/>
  <c r="G17" i="14"/>
  <c r="F16" i="14"/>
  <c r="F17" i="14"/>
  <c r="F15" i="14"/>
  <c r="E17" i="14"/>
  <c r="E16" i="14"/>
  <c r="E15" i="14"/>
  <c r="D17" i="14"/>
  <c r="D16" i="14"/>
  <c r="D15" i="14"/>
  <c r="C6" i="17"/>
  <c r="AD31" i="23"/>
  <c r="AD10" i="23"/>
  <c r="AL10" i="23"/>
  <c r="AL31" i="23"/>
  <c r="AT31" i="23"/>
  <c r="AT10" i="23"/>
  <c r="Q12" i="13"/>
  <c r="E20" i="14"/>
  <c r="E66" i="14"/>
  <c r="E64" i="14"/>
  <c r="E62" i="14"/>
  <c r="E60" i="14"/>
  <c r="E58" i="14"/>
  <c r="E56" i="14"/>
  <c r="E54" i="14"/>
  <c r="E50" i="14"/>
  <c r="E52" i="14"/>
  <c r="E48" i="14"/>
  <c r="E46" i="14"/>
  <c r="E44" i="14"/>
  <c r="E42" i="14"/>
  <c r="E40" i="14"/>
  <c r="E38" i="14"/>
  <c r="E36" i="14"/>
  <c r="E34" i="14"/>
  <c r="E32" i="14"/>
  <c r="E30" i="14"/>
  <c r="E28" i="14"/>
  <c r="E26" i="14"/>
  <c r="E24" i="14"/>
  <c r="E22" i="14"/>
  <c r="E54" i="13" l="1"/>
  <c r="E52" i="13"/>
  <c r="E50" i="13"/>
  <c r="E60" i="13"/>
  <c r="E58" i="13"/>
  <c r="E56" i="13"/>
  <c r="E62" i="13"/>
  <c r="E64" i="13"/>
  <c r="E66" i="13"/>
  <c r="E48" i="13"/>
  <c r="E46" i="13"/>
  <c r="E44" i="13"/>
  <c r="E42" i="13"/>
  <c r="E40" i="13"/>
  <c r="E38" i="13"/>
  <c r="E36" i="13"/>
  <c r="E34" i="13"/>
  <c r="E32" i="13"/>
  <c r="E30" i="13"/>
  <c r="E28" i="13"/>
  <c r="E26" i="13"/>
  <c r="E24" i="13"/>
  <c r="E22" i="13"/>
  <c r="E20" i="13"/>
  <c r="D16" i="10"/>
  <c r="D15" i="10"/>
  <c r="D14" i="10"/>
  <c r="D13" i="10"/>
  <c r="D12" i="10"/>
  <c r="D11" i="10"/>
  <c r="D10" i="10"/>
  <c r="D9" i="10"/>
  <c r="C9" i="10"/>
  <c r="C10" i="10"/>
  <c r="C11" i="10"/>
  <c r="C12" i="10"/>
  <c r="C13" i="10"/>
  <c r="C14" i="10"/>
  <c r="C15" i="10"/>
  <c r="C16" i="10"/>
  <c r="K6" i="10"/>
  <c r="C6" i="10"/>
  <c r="Z6" i="23"/>
  <c r="Z6" i="22"/>
  <c r="Z6" i="21"/>
  <c r="Z6" i="20"/>
  <c r="Z6" i="19"/>
  <c r="Z6" i="18"/>
  <c r="Z6" i="17"/>
  <c r="C17" i="14"/>
  <c r="C15" i="14"/>
  <c r="C11" i="14"/>
  <c r="B16" i="14"/>
  <c r="B56" i="14" s="1"/>
  <c r="B13" i="13"/>
  <c r="B38" i="13" s="1"/>
  <c r="B12" i="14"/>
  <c r="B32" i="14" s="1"/>
  <c r="I6" i="23"/>
  <c r="I6" i="22"/>
  <c r="I6" i="21"/>
  <c r="I6" i="20"/>
  <c r="I6" i="19"/>
  <c r="I6" i="18"/>
  <c r="I6" i="17"/>
  <c r="C6" i="23"/>
  <c r="C6" i="22"/>
  <c r="C6" i="21"/>
  <c r="C6" i="20"/>
  <c r="C6" i="19"/>
  <c r="C6" i="18"/>
  <c r="N6" i="14"/>
  <c r="C6" i="14"/>
  <c r="B17" i="14"/>
  <c r="B62" i="14" s="1"/>
  <c r="C16" i="14"/>
  <c r="B15" i="14"/>
  <c r="B50" i="14" s="1"/>
  <c r="C14" i="14"/>
  <c r="B14" i="14"/>
  <c r="B44" i="14" s="1"/>
  <c r="C13" i="14"/>
  <c r="B13" i="14"/>
  <c r="B38" i="14" s="1"/>
  <c r="C12" i="14"/>
  <c r="B11" i="14"/>
  <c r="B26" i="14" s="1"/>
  <c r="C10" i="14"/>
  <c r="B10" i="14"/>
  <c r="B20" i="14" s="1"/>
  <c r="C16" i="13"/>
  <c r="C15" i="13"/>
  <c r="C14" i="13"/>
  <c r="C13" i="13"/>
  <c r="C12" i="13"/>
  <c r="B17" i="13"/>
  <c r="B62" i="13" s="1"/>
  <c r="B16" i="13"/>
  <c r="B56" i="13" s="1"/>
  <c r="B14" i="13"/>
  <c r="B44" i="13" s="1"/>
  <c r="B15" i="13"/>
  <c r="B50" i="13" s="1"/>
  <c r="M42" i="23"/>
  <c r="Y41" i="23"/>
  <c r="Y42" i="23" s="1"/>
  <c r="X41" i="23"/>
  <c r="X42" i="23" s="1"/>
  <c r="W41" i="23"/>
  <c r="W42" i="23" s="1"/>
  <c r="V41" i="23"/>
  <c r="V42" i="23" s="1"/>
  <c r="U41" i="23"/>
  <c r="U42" i="23" s="1"/>
  <c r="T41" i="23"/>
  <c r="T42" i="23" s="1"/>
  <c r="Q41" i="23"/>
  <c r="Q42" i="23" s="1"/>
  <c r="P41" i="23"/>
  <c r="P42" i="23" s="1"/>
  <c r="O41" i="23"/>
  <c r="O42" i="23" s="1"/>
  <c r="N41" i="23"/>
  <c r="N42" i="23" s="1"/>
  <c r="M41" i="23"/>
  <c r="L41" i="23"/>
  <c r="L42" i="23" s="1"/>
  <c r="I41" i="23"/>
  <c r="I42" i="23" s="1"/>
  <c r="H41" i="23"/>
  <c r="H42" i="23" s="1"/>
  <c r="G41" i="23"/>
  <c r="G42" i="23" s="1"/>
  <c r="F41" i="23"/>
  <c r="F42" i="23" s="1"/>
  <c r="E41" i="23"/>
  <c r="E42" i="23" s="1"/>
  <c r="D41" i="23"/>
  <c r="D42" i="23" s="1"/>
  <c r="Z40" i="23"/>
  <c r="AA40" i="23" s="1"/>
  <c r="R40" i="23"/>
  <c r="S40" i="23" s="1"/>
  <c r="J40" i="23"/>
  <c r="K40" i="23" s="1"/>
  <c r="Z39" i="23"/>
  <c r="AA39" i="23" s="1"/>
  <c r="R39" i="23"/>
  <c r="S39" i="23" s="1"/>
  <c r="J39" i="23"/>
  <c r="K39" i="23" s="1"/>
  <c r="Z38" i="23"/>
  <c r="AA38" i="23" s="1"/>
  <c r="R38" i="23"/>
  <c r="S38" i="23" s="1"/>
  <c r="J38" i="23"/>
  <c r="K38" i="23" s="1"/>
  <c r="Z37" i="23"/>
  <c r="AA37" i="23" s="1"/>
  <c r="R37" i="23"/>
  <c r="S37" i="23" s="1"/>
  <c r="J37" i="23"/>
  <c r="K37" i="23" s="1"/>
  <c r="Z36" i="23"/>
  <c r="AA36" i="23" s="1"/>
  <c r="R36" i="23"/>
  <c r="S36" i="23" s="1"/>
  <c r="J36" i="23"/>
  <c r="K36" i="23" s="1"/>
  <c r="Z35" i="23"/>
  <c r="AA35" i="23" s="1"/>
  <c r="R35" i="23"/>
  <c r="S35" i="23" s="1"/>
  <c r="J35" i="23"/>
  <c r="K35" i="23" s="1"/>
  <c r="Z34" i="23"/>
  <c r="AA34" i="23" s="1"/>
  <c r="R34" i="23"/>
  <c r="S34" i="23" s="1"/>
  <c r="J34" i="23"/>
  <c r="K34" i="23" s="1"/>
  <c r="Z33" i="23"/>
  <c r="AA33" i="23" s="1"/>
  <c r="R33" i="23"/>
  <c r="S33" i="23" s="1"/>
  <c r="J33" i="23"/>
  <c r="K33" i="23" s="1"/>
  <c r="Z32" i="23"/>
  <c r="AA32" i="23" s="1"/>
  <c r="R32" i="23"/>
  <c r="S32" i="23" s="1"/>
  <c r="J32" i="23"/>
  <c r="K32" i="23" s="1"/>
  <c r="Z31" i="23"/>
  <c r="AA31" i="23" s="1"/>
  <c r="R31" i="23"/>
  <c r="S31" i="23" s="1"/>
  <c r="J31" i="23"/>
  <c r="K31" i="23" s="1"/>
  <c r="Z30" i="23"/>
  <c r="AA30" i="23" s="1"/>
  <c r="R30" i="23"/>
  <c r="S30" i="23" s="1"/>
  <c r="J30" i="23"/>
  <c r="K30" i="23" s="1"/>
  <c r="Z29" i="23"/>
  <c r="AA29" i="23" s="1"/>
  <c r="R29" i="23"/>
  <c r="S29" i="23" s="1"/>
  <c r="J29" i="23"/>
  <c r="K29" i="23" s="1"/>
  <c r="Z28" i="23"/>
  <c r="AA28" i="23" s="1"/>
  <c r="R28" i="23"/>
  <c r="S28" i="23" s="1"/>
  <c r="J28" i="23"/>
  <c r="K28" i="23" s="1"/>
  <c r="Z27" i="23"/>
  <c r="AA27" i="23" s="1"/>
  <c r="R27" i="23"/>
  <c r="S27" i="23" s="1"/>
  <c r="J27" i="23"/>
  <c r="K27" i="23" s="1"/>
  <c r="Z26" i="23"/>
  <c r="AA26" i="23" s="1"/>
  <c r="R26" i="23"/>
  <c r="S26" i="23" s="1"/>
  <c r="J26" i="23"/>
  <c r="K26" i="23" s="1"/>
  <c r="Z25" i="23"/>
  <c r="AA25" i="23" s="1"/>
  <c r="R25" i="23"/>
  <c r="S25" i="23" s="1"/>
  <c r="J25" i="23"/>
  <c r="K25" i="23" s="1"/>
  <c r="Z24" i="23"/>
  <c r="AA24" i="23" s="1"/>
  <c r="R24" i="23"/>
  <c r="S24" i="23" s="1"/>
  <c r="J24" i="23"/>
  <c r="K24" i="23" s="1"/>
  <c r="Z23" i="23"/>
  <c r="AA23" i="23" s="1"/>
  <c r="R23" i="23"/>
  <c r="S23" i="23" s="1"/>
  <c r="J23" i="23"/>
  <c r="K23" i="23" s="1"/>
  <c r="Z22" i="23"/>
  <c r="AA22" i="23" s="1"/>
  <c r="R22" i="23"/>
  <c r="S22" i="23" s="1"/>
  <c r="J22" i="23"/>
  <c r="K22" i="23" s="1"/>
  <c r="Z21" i="23"/>
  <c r="AA21" i="23" s="1"/>
  <c r="R21" i="23"/>
  <c r="S21" i="23" s="1"/>
  <c r="J21" i="23"/>
  <c r="K21" i="23" s="1"/>
  <c r="Z20" i="23"/>
  <c r="AA20" i="23" s="1"/>
  <c r="R20" i="23"/>
  <c r="S20" i="23" s="1"/>
  <c r="J20" i="23"/>
  <c r="K20" i="23" s="1"/>
  <c r="Z19" i="23"/>
  <c r="AA19" i="23" s="1"/>
  <c r="R19" i="23"/>
  <c r="S19" i="23" s="1"/>
  <c r="J19" i="23"/>
  <c r="K19" i="23" s="1"/>
  <c r="Z18" i="23"/>
  <c r="AA18" i="23" s="1"/>
  <c r="R18" i="23"/>
  <c r="S18" i="23" s="1"/>
  <c r="J18" i="23"/>
  <c r="K18" i="23" s="1"/>
  <c r="Z17" i="23"/>
  <c r="AA17" i="23" s="1"/>
  <c r="R17" i="23"/>
  <c r="S17" i="23" s="1"/>
  <c r="J17" i="23"/>
  <c r="K17" i="23" s="1"/>
  <c r="Z16" i="23"/>
  <c r="AA16" i="23" s="1"/>
  <c r="R16" i="23"/>
  <c r="S16" i="23" s="1"/>
  <c r="J16" i="23"/>
  <c r="K16" i="23" s="1"/>
  <c r="Z15" i="23"/>
  <c r="AA15" i="23" s="1"/>
  <c r="R15" i="23"/>
  <c r="S15" i="23" s="1"/>
  <c r="J15" i="23"/>
  <c r="K15" i="23" s="1"/>
  <c r="Z14" i="23"/>
  <c r="AA14" i="23" s="1"/>
  <c r="R14" i="23"/>
  <c r="S14" i="23" s="1"/>
  <c r="J14" i="23"/>
  <c r="K14" i="23" s="1"/>
  <c r="Z13" i="23"/>
  <c r="AA13" i="23" s="1"/>
  <c r="R13" i="23"/>
  <c r="S13" i="23" s="1"/>
  <c r="J13" i="23"/>
  <c r="K13" i="23" s="1"/>
  <c r="Z12" i="23"/>
  <c r="AA12" i="23" s="1"/>
  <c r="R12" i="23"/>
  <c r="S12" i="23" s="1"/>
  <c r="J12" i="23"/>
  <c r="K12" i="23" s="1"/>
  <c r="Z11" i="23"/>
  <c r="AA11" i="23" s="1"/>
  <c r="R11" i="23"/>
  <c r="S11" i="23" s="1"/>
  <c r="J11" i="23"/>
  <c r="K11" i="23" s="1"/>
  <c r="Y41" i="22"/>
  <c r="Y42" i="22" s="1"/>
  <c r="X41" i="22"/>
  <c r="X42" i="22" s="1"/>
  <c r="W41" i="22"/>
  <c r="W42" i="22" s="1"/>
  <c r="V41" i="22"/>
  <c r="V42" i="22" s="1"/>
  <c r="U41" i="22"/>
  <c r="U42" i="22" s="1"/>
  <c r="T41" i="22"/>
  <c r="T42" i="22" s="1"/>
  <c r="Q41" i="22"/>
  <c r="Q42" i="22" s="1"/>
  <c r="P41" i="22"/>
  <c r="P42" i="22" s="1"/>
  <c r="O41" i="22"/>
  <c r="O42" i="22" s="1"/>
  <c r="N41" i="22"/>
  <c r="N42" i="22" s="1"/>
  <c r="M41" i="22"/>
  <c r="M42" i="22" s="1"/>
  <c r="L41" i="22"/>
  <c r="L42" i="22" s="1"/>
  <c r="I41" i="22"/>
  <c r="I42" i="22" s="1"/>
  <c r="H41" i="22"/>
  <c r="H42" i="22" s="1"/>
  <c r="G41" i="22"/>
  <c r="G42" i="22" s="1"/>
  <c r="F41" i="22"/>
  <c r="F42" i="22" s="1"/>
  <c r="E41" i="22"/>
  <c r="E42" i="22" s="1"/>
  <c r="D41" i="22"/>
  <c r="D42" i="22" s="1"/>
  <c r="Z40" i="22"/>
  <c r="AA40" i="22" s="1"/>
  <c r="R40" i="22"/>
  <c r="S40" i="22" s="1"/>
  <c r="J40" i="22"/>
  <c r="K40" i="22" s="1"/>
  <c r="Z39" i="22"/>
  <c r="AA39" i="22" s="1"/>
  <c r="R39" i="22"/>
  <c r="S39" i="22" s="1"/>
  <c r="J39" i="22"/>
  <c r="K39" i="22" s="1"/>
  <c r="Z38" i="22"/>
  <c r="AA38" i="22" s="1"/>
  <c r="R38" i="22"/>
  <c r="S38" i="22" s="1"/>
  <c r="J38" i="22"/>
  <c r="K38" i="22" s="1"/>
  <c r="Z37" i="22"/>
  <c r="AA37" i="22" s="1"/>
  <c r="R37" i="22"/>
  <c r="S37" i="22" s="1"/>
  <c r="J37" i="22"/>
  <c r="K37" i="22" s="1"/>
  <c r="Z36" i="22"/>
  <c r="AA36" i="22" s="1"/>
  <c r="R36" i="22"/>
  <c r="S36" i="22" s="1"/>
  <c r="J36" i="22"/>
  <c r="K36" i="22" s="1"/>
  <c r="Z35" i="22"/>
  <c r="AA35" i="22" s="1"/>
  <c r="R35" i="22"/>
  <c r="S35" i="22" s="1"/>
  <c r="J35" i="22"/>
  <c r="K35" i="22" s="1"/>
  <c r="Z34" i="22"/>
  <c r="AA34" i="22" s="1"/>
  <c r="R34" i="22"/>
  <c r="S34" i="22" s="1"/>
  <c r="J34" i="22"/>
  <c r="K34" i="22" s="1"/>
  <c r="Z33" i="22"/>
  <c r="AA33" i="22" s="1"/>
  <c r="R33" i="22"/>
  <c r="S33" i="22" s="1"/>
  <c r="J33" i="22"/>
  <c r="K33" i="22" s="1"/>
  <c r="Z32" i="22"/>
  <c r="AA32" i="22" s="1"/>
  <c r="R32" i="22"/>
  <c r="S32" i="22" s="1"/>
  <c r="J32" i="22"/>
  <c r="K32" i="22" s="1"/>
  <c r="Z31" i="22"/>
  <c r="AA31" i="22" s="1"/>
  <c r="R31" i="22"/>
  <c r="S31" i="22" s="1"/>
  <c r="J31" i="22"/>
  <c r="K31" i="22" s="1"/>
  <c r="Z30" i="22"/>
  <c r="AA30" i="22" s="1"/>
  <c r="R30" i="22"/>
  <c r="S30" i="22" s="1"/>
  <c r="J30" i="22"/>
  <c r="K30" i="22" s="1"/>
  <c r="Z29" i="22"/>
  <c r="AA29" i="22" s="1"/>
  <c r="R29" i="22"/>
  <c r="S29" i="22" s="1"/>
  <c r="J29" i="22"/>
  <c r="K29" i="22" s="1"/>
  <c r="Z28" i="22"/>
  <c r="AA28" i="22" s="1"/>
  <c r="R28" i="22"/>
  <c r="S28" i="22" s="1"/>
  <c r="J28" i="22"/>
  <c r="K28" i="22" s="1"/>
  <c r="Z27" i="22"/>
  <c r="AA27" i="22" s="1"/>
  <c r="R27" i="22"/>
  <c r="S27" i="22" s="1"/>
  <c r="J27" i="22"/>
  <c r="K27" i="22" s="1"/>
  <c r="Z26" i="22"/>
  <c r="AA26" i="22" s="1"/>
  <c r="R26" i="22"/>
  <c r="S26" i="22" s="1"/>
  <c r="J26" i="22"/>
  <c r="K26" i="22" s="1"/>
  <c r="Z25" i="22"/>
  <c r="AA25" i="22" s="1"/>
  <c r="R25" i="22"/>
  <c r="S25" i="22" s="1"/>
  <c r="J25" i="22"/>
  <c r="K25" i="22" s="1"/>
  <c r="Z24" i="22"/>
  <c r="AA24" i="22" s="1"/>
  <c r="R24" i="22"/>
  <c r="S24" i="22" s="1"/>
  <c r="J24" i="22"/>
  <c r="K24" i="22" s="1"/>
  <c r="Z23" i="22"/>
  <c r="AA23" i="22" s="1"/>
  <c r="R23" i="22"/>
  <c r="S23" i="22" s="1"/>
  <c r="J23" i="22"/>
  <c r="K23" i="22" s="1"/>
  <c r="Z22" i="22"/>
  <c r="AA22" i="22" s="1"/>
  <c r="R22" i="22"/>
  <c r="S22" i="22" s="1"/>
  <c r="J22" i="22"/>
  <c r="K22" i="22" s="1"/>
  <c r="Z21" i="22"/>
  <c r="AA21" i="22" s="1"/>
  <c r="R21" i="22"/>
  <c r="S21" i="22" s="1"/>
  <c r="J21" i="22"/>
  <c r="K21" i="22" s="1"/>
  <c r="Z20" i="22"/>
  <c r="AA20" i="22" s="1"/>
  <c r="R20" i="22"/>
  <c r="S20" i="22" s="1"/>
  <c r="J20" i="22"/>
  <c r="K20" i="22" s="1"/>
  <c r="Z19" i="22"/>
  <c r="AA19" i="22" s="1"/>
  <c r="R19" i="22"/>
  <c r="S19" i="22" s="1"/>
  <c r="J19" i="22"/>
  <c r="K19" i="22" s="1"/>
  <c r="Z18" i="22"/>
  <c r="AA18" i="22" s="1"/>
  <c r="R18" i="22"/>
  <c r="S18" i="22" s="1"/>
  <c r="J18" i="22"/>
  <c r="K18" i="22" s="1"/>
  <c r="Z17" i="22"/>
  <c r="AA17" i="22" s="1"/>
  <c r="R17" i="22"/>
  <c r="S17" i="22" s="1"/>
  <c r="J17" i="22"/>
  <c r="K17" i="22" s="1"/>
  <c r="Z16" i="22"/>
  <c r="AA16" i="22" s="1"/>
  <c r="R16" i="22"/>
  <c r="S16" i="22" s="1"/>
  <c r="J16" i="22"/>
  <c r="K16" i="22" s="1"/>
  <c r="Z15" i="22"/>
  <c r="AA15" i="22" s="1"/>
  <c r="R15" i="22"/>
  <c r="S15" i="22" s="1"/>
  <c r="J15" i="22"/>
  <c r="K15" i="22" s="1"/>
  <c r="Z14" i="22"/>
  <c r="AA14" i="22" s="1"/>
  <c r="R14" i="22"/>
  <c r="S14" i="22" s="1"/>
  <c r="J14" i="22"/>
  <c r="K14" i="22" s="1"/>
  <c r="Z13" i="22"/>
  <c r="AA13" i="22" s="1"/>
  <c r="R13" i="22"/>
  <c r="S13" i="22" s="1"/>
  <c r="J13" i="22"/>
  <c r="K13" i="22" s="1"/>
  <c r="Z12" i="22"/>
  <c r="AA12" i="22" s="1"/>
  <c r="R12" i="22"/>
  <c r="S12" i="22" s="1"/>
  <c r="J12" i="22"/>
  <c r="K12" i="22" s="1"/>
  <c r="Z11" i="22"/>
  <c r="AA11" i="22" s="1"/>
  <c r="R11" i="22"/>
  <c r="S11" i="22" s="1"/>
  <c r="J11" i="22"/>
  <c r="K11" i="22" s="1"/>
  <c r="Y41" i="21"/>
  <c r="Y42" i="21" s="1"/>
  <c r="X41" i="21"/>
  <c r="X42" i="21" s="1"/>
  <c r="W41" i="21"/>
  <c r="W42" i="21" s="1"/>
  <c r="V41" i="21"/>
  <c r="V42" i="21" s="1"/>
  <c r="U41" i="21"/>
  <c r="U42" i="21" s="1"/>
  <c r="T41" i="21"/>
  <c r="T42" i="21" s="1"/>
  <c r="Q41" i="21"/>
  <c r="Q42" i="21" s="1"/>
  <c r="P41" i="21"/>
  <c r="P42" i="21" s="1"/>
  <c r="O41" i="21"/>
  <c r="O42" i="21" s="1"/>
  <c r="N41" i="21"/>
  <c r="N42" i="21" s="1"/>
  <c r="M41" i="21"/>
  <c r="M42" i="21" s="1"/>
  <c r="L41" i="21"/>
  <c r="L42" i="21" s="1"/>
  <c r="I41" i="21"/>
  <c r="I42" i="21" s="1"/>
  <c r="H41" i="21"/>
  <c r="H42" i="21" s="1"/>
  <c r="G41" i="21"/>
  <c r="G42" i="21" s="1"/>
  <c r="F41" i="21"/>
  <c r="F42" i="21" s="1"/>
  <c r="E41" i="21"/>
  <c r="E42" i="21" s="1"/>
  <c r="D41" i="21"/>
  <c r="D42" i="21" s="1"/>
  <c r="Z40" i="21"/>
  <c r="AA40" i="21" s="1"/>
  <c r="R40" i="21"/>
  <c r="S40" i="21" s="1"/>
  <c r="J40" i="21"/>
  <c r="K40" i="21" s="1"/>
  <c r="Z39" i="21"/>
  <c r="AA39" i="21" s="1"/>
  <c r="R39" i="21"/>
  <c r="S39" i="21" s="1"/>
  <c r="J39" i="21"/>
  <c r="K39" i="21" s="1"/>
  <c r="Z38" i="21"/>
  <c r="AA38" i="21" s="1"/>
  <c r="R38" i="21"/>
  <c r="S38" i="21" s="1"/>
  <c r="J38" i="21"/>
  <c r="K38" i="21" s="1"/>
  <c r="Z37" i="21"/>
  <c r="AA37" i="21" s="1"/>
  <c r="R37" i="21"/>
  <c r="S37" i="21" s="1"/>
  <c r="J37" i="21"/>
  <c r="K37" i="21" s="1"/>
  <c r="Z36" i="21"/>
  <c r="AA36" i="21" s="1"/>
  <c r="R36" i="21"/>
  <c r="S36" i="21" s="1"/>
  <c r="J36" i="21"/>
  <c r="K36" i="21" s="1"/>
  <c r="Z35" i="21"/>
  <c r="AA35" i="21" s="1"/>
  <c r="R35" i="21"/>
  <c r="S35" i="21" s="1"/>
  <c r="J35" i="21"/>
  <c r="K35" i="21" s="1"/>
  <c r="Z34" i="21"/>
  <c r="AA34" i="21" s="1"/>
  <c r="R34" i="21"/>
  <c r="S34" i="21" s="1"/>
  <c r="J34" i="21"/>
  <c r="K34" i="21" s="1"/>
  <c r="Z33" i="21"/>
  <c r="AA33" i="21" s="1"/>
  <c r="R33" i="21"/>
  <c r="S33" i="21" s="1"/>
  <c r="J33" i="21"/>
  <c r="K33" i="21" s="1"/>
  <c r="Z32" i="21"/>
  <c r="AA32" i="21" s="1"/>
  <c r="R32" i="21"/>
  <c r="S32" i="21" s="1"/>
  <c r="J32" i="21"/>
  <c r="K32" i="21" s="1"/>
  <c r="Z31" i="21"/>
  <c r="AA31" i="21" s="1"/>
  <c r="R31" i="21"/>
  <c r="S31" i="21" s="1"/>
  <c r="J31" i="21"/>
  <c r="K31" i="21" s="1"/>
  <c r="Z30" i="21"/>
  <c r="AA30" i="21" s="1"/>
  <c r="R30" i="21"/>
  <c r="S30" i="21" s="1"/>
  <c r="J30" i="21"/>
  <c r="K30" i="21" s="1"/>
  <c r="Z29" i="21"/>
  <c r="AA29" i="21" s="1"/>
  <c r="R29" i="21"/>
  <c r="S29" i="21" s="1"/>
  <c r="J29" i="21"/>
  <c r="K29" i="21" s="1"/>
  <c r="Z28" i="21"/>
  <c r="AA28" i="21" s="1"/>
  <c r="R28" i="21"/>
  <c r="S28" i="21" s="1"/>
  <c r="J28" i="21"/>
  <c r="K28" i="21" s="1"/>
  <c r="Z27" i="21"/>
  <c r="AA27" i="21" s="1"/>
  <c r="R27" i="21"/>
  <c r="S27" i="21" s="1"/>
  <c r="J27" i="21"/>
  <c r="K27" i="21" s="1"/>
  <c r="Z26" i="21"/>
  <c r="AA26" i="21" s="1"/>
  <c r="R26" i="21"/>
  <c r="S26" i="21" s="1"/>
  <c r="J26" i="21"/>
  <c r="K26" i="21" s="1"/>
  <c r="Z25" i="21"/>
  <c r="AA25" i="21" s="1"/>
  <c r="R25" i="21"/>
  <c r="S25" i="21" s="1"/>
  <c r="J25" i="21"/>
  <c r="K25" i="21" s="1"/>
  <c r="Z24" i="21"/>
  <c r="AA24" i="21" s="1"/>
  <c r="R24" i="21"/>
  <c r="S24" i="21" s="1"/>
  <c r="J24" i="21"/>
  <c r="K24" i="21" s="1"/>
  <c r="Z23" i="21"/>
  <c r="AA23" i="21" s="1"/>
  <c r="R23" i="21"/>
  <c r="S23" i="21" s="1"/>
  <c r="J23" i="21"/>
  <c r="K23" i="21" s="1"/>
  <c r="Z22" i="21"/>
  <c r="AA22" i="21" s="1"/>
  <c r="R22" i="21"/>
  <c r="S22" i="21" s="1"/>
  <c r="J22" i="21"/>
  <c r="K22" i="21" s="1"/>
  <c r="Z21" i="21"/>
  <c r="AA21" i="21" s="1"/>
  <c r="R21" i="21"/>
  <c r="S21" i="21" s="1"/>
  <c r="J21" i="21"/>
  <c r="K21" i="21" s="1"/>
  <c r="Z20" i="21"/>
  <c r="AA20" i="21" s="1"/>
  <c r="R20" i="21"/>
  <c r="S20" i="21" s="1"/>
  <c r="J20" i="21"/>
  <c r="K20" i="21" s="1"/>
  <c r="Z19" i="21"/>
  <c r="AA19" i="21" s="1"/>
  <c r="R19" i="21"/>
  <c r="S19" i="21" s="1"/>
  <c r="J19" i="21"/>
  <c r="K19" i="21" s="1"/>
  <c r="Z18" i="21"/>
  <c r="AA18" i="21" s="1"/>
  <c r="R18" i="21"/>
  <c r="S18" i="21" s="1"/>
  <c r="J18" i="21"/>
  <c r="K18" i="21" s="1"/>
  <c r="Z17" i="21"/>
  <c r="AA17" i="21" s="1"/>
  <c r="R17" i="21"/>
  <c r="S17" i="21" s="1"/>
  <c r="J17" i="21"/>
  <c r="K17" i="21" s="1"/>
  <c r="Z16" i="21"/>
  <c r="AA16" i="21" s="1"/>
  <c r="R16" i="21"/>
  <c r="S16" i="21" s="1"/>
  <c r="J16" i="21"/>
  <c r="K16" i="21" s="1"/>
  <c r="Z15" i="21"/>
  <c r="AA15" i="21" s="1"/>
  <c r="R15" i="21"/>
  <c r="S15" i="21" s="1"/>
  <c r="J15" i="21"/>
  <c r="K15" i="21" s="1"/>
  <c r="Z14" i="21"/>
  <c r="AA14" i="21" s="1"/>
  <c r="R14" i="21"/>
  <c r="S14" i="21" s="1"/>
  <c r="J14" i="21"/>
  <c r="K14" i="21" s="1"/>
  <c r="Z13" i="21"/>
  <c r="AA13" i="21" s="1"/>
  <c r="R13" i="21"/>
  <c r="S13" i="21" s="1"/>
  <c r="J13" i="21"/>
  <c r="K13" i="21" s="1"/>
  <c r="Z12" i="21"/>
  <c r="AA12" i="21" s="1"/>
  <c r="R12" i="21"/>
  <c r="S12" i="21" s="1"/>
  <c r="J12" i="21"/>
  <c r="K12" i="21" s="1"/>
  <c r="Z11" i="21"/>
  <c r="AA11" i="21" s="1"/>
  <c r="R11" i="21"/>
  <c r="S11" i="21" s="1"/>
  <c r="J11" i="21"/>
  <c r="K11" i="21" s="1"/>
  <c r="Y41" i="20"/>
  <c r="Y42" i="20" s="1"/>
  <c r="X41" i="20"/>
  <c r="X42" i="20" s="1"/>
  <c r="W41" i="20"/>
  <c r="W42" i="20" s="1"/>
  <c r="V41" i="20"/>
  <c r="V42" i="20" s="1"/>
  <c r="U41" i="20"/>
  <c r="U42" i="20" s="1"/>
  <c r="T41" i="20"/>
  <c r="T42" i="20" s="1"/>
  <c r="Q41" i="20"/>
  <c r="Q42" i="20" s="1"/>
  <c r="P41" i="20"/>
  <c r="P42" i="20" s="1"/>
  <c r="O41" i="20"/>
  <c r="O42" i="20" s="1"/>
  <c r="N41" i="20"/>
  <c r="N42" i="20" s="1"/>
  <c r="M41" i="20"/>
  <c r="M42" i="20" s="1"/>
  <c r="L41" i="20"/>
  <c r="L42" i="20" s="1"/>
  <c r="I41" i="20"/>
  <c r="I42" i="20" s="1"/>
  <c r="H41" i="20"/>
  <c r="H42" i="20" s="1"/>
  <c r="G41" i="20"/>
  <c r="G42" i="20" s="1"/>
  <c r="F41" i="20"/>
  <c r="F42" i="20" s="1"/>
  <c r="E41" i="20"/>
  <c r="E42" i="20" s="1"/>
  <c r="D41" i="20"/>
  <c r="D42" i="20" s="1"/>
  <c r="Z40" i="20"/>
  <c r="AA40" i="20" s="1"/>
  <c r="R40" i="20"/>
  <c r="S40" i="20" s="1"/>
  <c r="J40" i="20"/>
  <c r="K40" i="20" s="1"/>
  <c r="Z39" i="20"/>
  <c r="AA39" i="20" s="1"/>
  <c r="R39" i="20"/>
  <c r="S39" i="20" s="1"/>
  <c r="J39" i="20"/>
  <c r="K39" i="20" s="1"/>
  <c r="Z38" i="20"/>
  <c r="AA38" i="20" s="1"/>
  <c r="R38" i="20"/>
  <c r="S38" i="20" s="1"/>
  <c r="J38" i="20"/>
  <c r="K38" i="20" s="1"/>
  <c r="Z37" i="20"/>
  <c r="AA37" i="20" s="1"/>
  <c r="R37" i="20"/>
  <c r="S37" i="20" s="1"/>
  <c r="J37" i="20"/>
  <c r="K37" i="20" s="1"/>
  <c r="Z36" i="20"/>
  <c r="AA36" i="20" s="1"/>
  <c r="R36" i="20"/>
  <c r="S36" i="20" s="1"/>
  <c r="J36" i="20"/>
  <c r="K36" i="20" s="1"/>
  <c r="Z35" i="20"/>
  <c r="AA35" i="20" s="1"/>
  <c r="R35" i="20"/>
  <c r="S35" i="20" s="1"/>
  <c r="J35" i="20"/>
  <c r="K35" i="20" s="1"/>
  <c r="Z34" i="20"/>
  <c r="AA34" i="20" s="1"/>
  <c r="R34" i="20"/>
  <c r="S34" i="20" s="1"/>
  <c r="J34" i="20"/>
  <c r="K34" i="20" s="1"/>
  <c r="Z33" i="20"/>
  <c r="AA33" i="20" s="1"/>
  <c r="R33" i="20"/>
  <c r="S33" i="20" s="1"/>
  <c r="J33" i="20"/>
  <c r="K33" i="20" s="1"/>
  <c r="Z32" i="20"/>
  <c r="AA32" i="20" s="1"/>
  <c r="R32" i="20"/>
  <c r="S32" i="20" s="1"/>
  <c r="J32" i="20"/>
  <c r="K32" i="20" s="1"/>
  <c r="Z31" i="20"/>
  <c r="AA31" i="20" s="1"/>
  <c r="R31" i="20"/>
  <c r="S31" i="20" s="1"/>
  <c r="J31" i="20"/>
  <c r="K31" i="20" s="1"/>
  <c r="Z30" i="20"/>
  <c r="AA30" i="20" s="1"/>
  <c r="R30" i="20"/>
  <c r="S30" i="20" s="1"/>
  <c r="J30" i="20"/>
  <c r="K30" i="20" s="1"/>
  <c r="Z29" i="20"/>
  <c r="AA29" i="20" s="1"/>
  <c r="R29" i="20"/>
  <c r="S29" i="20" s="1"/>
  <c r="J29" i="20"/>
  <c r="K29" i="20" s="1"/>
  <c r="Z28" i="20"/>
  <c r="AA28" i="20" s="1"/>
  <c r="R28" i="20"/>
  <c r="S28" i="20" s="1"/>
  <c r="J28" i="20"/>
  <c r="K28" i="20" s="1"/>
  <c r="Z27" i="20"/>
  <c r="AA27" i="20" s="1"/>
  <c r="R27" i="20"/>
  <c r="S27" i="20" s="1"/>
  <c r="J27" i="20"/>
  <c r="K27" i="20" s="1"/>
  <c r="Z26" i="20"/>
  <c r="AA26" i="20" s="1"/>
  <c r="R26" i="20"/>
  <c r="S26" i="20" s="1"/>
  <c r="J26" i="20"/>
  <c r="K26" i="20" s="1"/>
  <c r="Z25" i="20"/>
  <c r="AA25" i="20" s="1"/>
  <c r="R25" i="20"/>
  <c r="S25" i="20" s="1"/>
  <c r="J25" i="20"/>
  <c r="K25" i="20" s="1"/>
  <c r="Z24" i="20"/>
  <c r="AA24" i="20" s="1"/>
  <c r="R24" i="20"/>
  <c r="S24" i="20" s="1"/>
  <c r="J24" i="20"/>
  <c r="K24" i="20" s="1"/>
  <c r="Z23" i="20"/>
  <c r="AA23" i="20" s="1"/>
  <c r="R23" i="20"/>
  <c r="S23" i="20" s="1"/>
  <c r="J23" i="20"/>
  <c r="K23" i="20" s="1"/>
  <c r="Z22" i="20"/>
  <c r="AA22" i="20" s="1"/>
  <c r="R22" i="20"/>
  <c r="S22" i="20" s="1"/>
  <c r="J22" i="20"/>
  <c r="K22" i="20" s="1"/>
  <c r="Z21" i="20"/>
  <c r="AA21" i="20" s="1"/>
  <c r="R21" i="20"/>
  <c r="S21" i="20" s="1"/>
  <c r="J21" i="20"/>
  <c r="K21" i="20" s="1"/>
  <c r="Z20" i="20"/>
  <c r="AA20" i="20" s="1"/>
  <c r="R20" i="20"/>
  <c r="S20" i="20" s="1"/>
  <c r="J20" i="20"/>
  <c r="K20" i="20" s="1"/>
  <c r="Z19" i="20"/>
  <c r="AA19" i="20" s="1"/>
  <c r="R19" i="20"/>
  <c r="S19" i="20" s="1"/>
  <c r="J19" i="20"/>
  <c r="K19" i="20" s="1"/>
  <c r="Z18" i="20"/>
  <c r="AA18" i="20" s="1"/>
  <c r="R18" i="20"/>
  <c r="S18" i="20" s="1"/>
  <c r="J18" i="20"/>
  <c r="K18" i="20" s="1"/>
  <c r="Z17" i="20"/>
  <c r="AA17" i="20" s="1"/>
  <c r="R17" i="20"/>
  <c r="S17" i="20" s="1"/>
  <c r="J17" i="20"/>
  <c r="K17" i="20" s="1"/>
  <c r="Z16" i="20"/>
  <c r="AA16" i="20" s="1"/>
  <c r="R16" i="20"/>
  <c r="S16" i="20" s="1"/>
  <c r="J16" i="20"/>
  <c r="K16" i="20" s="1"/>
  <c r="Z15" i="20"/>
  <c r="AA15" i="20" s="1"/>
  <c r="R15" i="20"/>
  <c r="S15" i="20" s="1"/>
  <c r="J15" i="20"/>
  <c r="K15" i="20" s="1"/>
  <c r="Z14" i="20"/>
  <c r="AA14" i="20" s="1"/>
  <c r="R14" i="20"/>
  <c r="S14" i="20" s="1"/>
  <c r="J14" i="20"/>
  <c r="K14" i="20" s="1"/>
  <c r="Z13" i="20"/>
  <c r="AA13" i="20" s="1"/>
  <c r="R13" i="20"/>
  <c r="S13" i="20" s="1"/>
  <c r="J13" i="20"/>
  <c r="K13" i="20" s="1"/>
  <c r="Z12" i="20"/>
  <c r="AA12" i="20" s="1"/>
  <c r="R12" i="20"/>
  <c r="S12" i="20" s="1"/>
  <c r="J12" i="20"/>
  <c r="K12" i="20" s="1"/>
  <c r="Z11" i="20"/>
  <c r="AA11" i="20" s="1"/>
  <c r="R11" i="20"/>
  <c r="S11" i="20" s="1"/>
  <c r="J11" i="20"/>
  <c r="K11" i="20" s="1"/>
  <c r="Y41" i="19"/>
  <c r="Y42" i="19" s="1"/>
  <c r="X41" i="19"/>
  <c r="X42" i="19" s="1"/>
  <c r="W41" i="19"/>
  <c r="W42" i="19" s="1"/>
  <c r="V41" i="19"/>
  <c r="V42" i="19" s="1"/>
  <c r="U41" i="19"/>
  <c r="U42" i="19" s="1"/>
  <c r="T41" i="19"/>
  <c r="T42" i="19" s="1"/>
  <c r="Q41" i="19"/>
  <c r="Q42" i="19" s="1"/>
  <c r="P41" i="19"/>
  <c r="P42" i="19" s="1"/>
  <c r="O41" i="19"/>
  <c r="O42" i="19" s="1"/>
  <c r="N41" i="19"/>
  <c r="N42" i="19" s="1"/>
  <c r="M41" i="19"/>
  <c r="M42" i="19" s="1"/>
  <c r="L41" i="19"/>
  <c r="L42" i="19" s="1"/>
  <c r="I41" i="19"/>
  <c r="I42" i="19" s="1"/>
  <c r="H41" i="19"/>
  <c r="H42" i="19" s="1"/>
  <c r="G41" i="19"/>
  <c r="G42" i="19" s="1"/>
  <c r="F41" i="19"/>
  <c r="F42" i="19" s="1"/>
  <c r="E41" i="19"/>
  <c r="E42" i="19" s="1"/>
  <c r="D41" i="19"/>
  <c r="D42" i="19" s="1"/>
  <c r="Z40" i="19"/>
  <c r="AA40" i="19" s="1"/>
  <c r="R40" i="19"/>
  <c r="S40" i="19" s="1"/>
  <c r="J40" i="19"/>
  <c r="K40" i="19" s="1"/>
  <c r="Z39" i="19"/>
  <c r="AA39" i="19" s="1"/>
  <c r="R39" i="19"/>
  <c r="S39" i="19" s="1"/>
  <c r="J39" i="19"/>
  <c r="K39" i="19" s="1"/>
  <c r="Z38" i="19"/>
  <c r="AA38" i="19" s="1"/>
  <c r="R38" i="19"/>
  <c r="S38" i="19" s="1"/>
  <c r="J38" i="19"/>
  <c r="K38" i="19" s="1"/>
  <c r="Z37" i="19"/>
  <c r="AA37" i="19" s="1"/>
  <c r="R37" i="19"/>
  <c r="S37" i="19" s="1"/>
  <c r="J37" i="19"/>
  <c r="K37" i="19" s="1"/>
  <c r="Z36" i="19"/>
  <c r="AA36" i="19" s="1"/>
  <c r="R36" i="19"/>
  <c r="S36" i="19" s="1"/>
  <c r="J36" i="19"/>
  <c r="K36" i="19" s="1"/>
  <c r="Z35" i="19"/>
  <c r="AA35" i="19" s="1"/>
  <c r="R35" i="19"/>
  <c r="S35" i="19" s="1"/>
  <c r="J35" i="19"/>
  <c r="K35" i="19" s="1"/>
  <c r="Z34" i="19"/>
  <c r="AA34" i="19" s="1"/>
  <c r="R34" i="19"/>
  <c r="S34" i="19" s="1"/>
  <c r="J34" i="19"/>
  <c r="K34" i="19" s="1"/>
  <c r="Z33" i="19"/>
  <c r="AA33" i="19" s="1"/>
  <c r="R33" i="19"/>
  <c r="S33" i="19" s="1"/>
  <c r="J33" i="19"/>
  <c r="K33" i="19" s="1"/>
  <c r="Z32" i="19"/>
  <c r="AA32" i="19" s="1"/>
  <c r="R32" i="19"/>
  <c r="S32" i="19" s="1"/>
  <c r="J32" i="19"/>
  <c r="K32" i="19" s="1"/>
  <c r="Z31" i="19"/>
  <c r="AA31" i="19" s="1"/>
  <c r="R31" i="19"/>
  <c r="S31" i="19" s="1"/>
  <c r="J31" i="19"/>
  <c r="K31" i="19" s="1"/>
  <c r="Z30" i="19"/>
  <c r="AA30" i="19" s="1"/>
  <c r="R30" i="19"/>
  <c r="S30" i="19" s="1"/>
  <c r="J30" i="19"/>
  <c r="K30" i="19" s="1"/>
  <c r="Z29" i="19"/>
  <c r="AA29" i="19" s="1"/>
  <c r="R29" i="19"/>
  <c r="S29" i="19" s="1"/>
  <c r="J29" i="19"/>
  <c r="K29" i="19" s="1"/>
  <c r="Z28" i="19"/>
  <c r="AA28" i="19" s="1"/>
  <c r="R28" i="19"/>
  <c r="S28" i="19" s="1"/>
  <c r="J28" i="19"/>
  <c r="K28" i="19" s="1"/>
  <c r="Z27" i="19"/>
  <c r="AA27" i="19" s="1"/>
  <c r="R27" i="19"/>
  <c r="S27" i="19" s="1"/>
  <c r="J27" i="19"/>
  <c r="K27" i="19" s="1"/>
  <c r="Z26" i="19"/>
  <c r="AA26" i="19" s="1"/>
  <c r="R26" i="19"/>
  <c r="S26" i="19" s="1"/>
  <c r="J26" i="19"/>
  <c r="K26" i="19" s="1"/>
  <c r="Z25" i="19"/>
  <c r="AA25" i="19" s="1"/>
  <c r="R25" i="19"/>
  <c r="S25" i="19" s="1"/>
  <c r="J25" i="19"/>
  <c r="K25" i="19" s="1"/>
  <c r="Z24" i="19"/>
  <c r="AA24" i="19" s="1"/>
  <c r="R24" i="19"/>
  <c r="S24" i="19" s="1"/>
  <c r="J24" i="19"/>
  <c r="K24" i="19" s="1"/>
  <c r="Z23" i="19"/>
  <c r="AA23" i="19" s="1"/>
  <c r="R23" i="19"/>
  <c r="S23" i="19" s="1"/>
  <c r="J23" i="19"/>
  <c r="K23" i="19" s="1"/>
  <c r="Z22" i="19"/>
  <c r="AA22" i="19" s="1"/>
  <c r="R22" i="19"/>
  <c r="S22" i="19" s="1"/>
  <c r="J22" i="19"/>
  <c r="K22" i="19" s="1"/>
  <c r="Z21" i="19"/>
  <c r="AA21" i="19" s="1"/>
  <c r="R21" i="19"/>
  <c r="S21" i="19" s="1"/>
  <c r="J21" i="19"/>
  <c r="K21" i="19" s="1"/>
  <c r="Z20" i="19"/>
  <c r="AA20" i="19" s="1"/>
  <c r="R20" i="19"/>
  <c r="S20" i="19" s="1"/>
  <c r="J20" i="19"/>
  <c r="K20" i="19" s="1"/>
  <c r="Z19" i="19"/>
  <c r="AA19" i="19" s="1"/>
  <c r="R19" i="19"/>
  <c r="S19" i="19" s="1"/>
  <c r="J19" i="19"/>
  <c r="K19" i="19" s="1"/>
  <c r="Z18" i="19"/>
  <c r="AA18" i="19" s="1"/>
  <c r="R18" i="19"/>
  <c r="S18" i="19" s="1"/>
  <c r="J18" i="19"/>
  <c r="K18" i="19" s="1"/>
  <c r="Z17" i="19"/>
  <c r="AA17" i="19" s="1"/>
  <c r="R17" i="19"/>
  <c r="S17" i="19" s="1"/>
  <c r="J17" i="19"/>
  <c r="K17" i="19" s="1"/>
  <c r="Z16" i="19"/>
  <c r="AA16" i="19" s="1"/>
  <c r="R16" i="19"/>
  <c r="S16" i="19" s="1"/>
  <c r="J16" i="19"/>
  <c r="K16" i="19" s="1"/>
  <c r="Z15" i="19"/>
  <c r="AA15" i="19" s="1"/>
  <c r="R15" i="19"/>
  <c r="S15" i="19" s="1"/>
  <c r="J15" i="19"/>
  <c r="K15" i="19" s="1"/>
  <c r="Z14" i="19"/>
  <c r="AA14" i="19" s="1"/>
  <c r="R14" i="19"/>
  <c r="S14" i="19" s="1"/>
  <c r="J14" i="19"/>
  <c r="K14" i="19" s="1"/>
  <c r="Z13" i="19"/>
  <c r="AA13" i="19" s="1"/>
  <c r="R13" i="19"/>
  <c r="S13" i="19" s="1"/>
  <c r="J13" i="19"/>
  <c r="K13" i="19" s="1"/>
  <c r="Z12" i="19"/>
  <c r="AA12" i="19" s="1"/>
  <c r="R12" i="19"/>
  <c r="S12" i="19" s="1"/>
  <c r="J12" i="19"/>
  <c r="K12" i="19" s="1"/>
  <c r="Z11" i="19"/>
  <c r="AA11" i="19" s="1"/>
  <c r="R11" i="19"/>
  <c r="S11" i="19" s="1"/>
  <c r="J11" i="19"/>
  <c r="K11" i="19" s="1"/>
  <c r="Y41" i="18"/>
  <c r="Y42" i="18" s="1"/>
  <c r="X41" i="18"/>
  <c r="X42" i="18" s="1"/>
  <c r="W41" i="18"/>
  <c r="W42" i="18" s="1"/>
  <c r="V41" i="18"/>
  <c r="V42" i="18" s="1"/>
  <c r="U41" i="18"/>
  <c r="U42" i="18" s="1"/>
  <c r="T41" i="18"/>
  <c r="T42" i="18" s="1"/>
  <c r="Q41" i="18"/>
  <c r="Q42" i="18" s="1"/>
  <c r="P41" i="18"/>
  <c r="P42" i="18" s="1"/>
  <c r="O41" i="18"/>
  <c r="O42" i="18" s="1"/>
  <c r="N41" i="18"/>
  <c r="N42" i="18" s="1"/>
  <c r="M41" i="18"/>
  <c r="M42" i="18" s="1"/>
  <c r="L41" i="18"/>
  <c r="L42" i="18" s="1"/>
  <c r="I41" i="18"/>
  <c r="I42" i="18" s="1"/>
  <c r="H41" i="18"/>
  <c r="H42" i="18" s="1"/>
  <c r="G41" i="18"/>
  <c r="G42" i="18" s="1"/>
  <c r="F41" i="18"/>
  <c r="F42" i="18" s="1"/>
  <c r="E41" i="18"/>
  <c r="E42" i="18" s="1"/>
  <c r="D41" i="18"/>
  <c r="D42" i="18" s="1"/>
  <c r="Z40" i="18"/>
  <c r="AA40" i="18" s="1"/>
  <c r="R40" i="18"/>
  <c r="S40" i="18" s="1"/>
  <c r="J40" i="18"/>
  <c r="K40" i="18" s="1"/>
  <c r="Z39" i="18"/>
  <c r="AA39" i="18" s="1"/>
  <c r="R39" i="18"/>
  <c r="S39" i="18" s="1"/>
  <c r="J39" i="18"/>
  <c r="K39" i="18" s="1"/>
  <c r="Z38" i="18"/>
  <c r="AA38" i="18" s="1"/>
  <c r="R38" i="18"/>
  <c r="S38" i="18" s="1"/>
  <c r="J38" i="18"/>
  <c r="K38" i="18" s="1"/>
  <c r="Z37" i="18"/>
  <c r="AA37" i="18" s="1"/>
  <c r="R37" i="18"/>
  <c r="S37" i="18" s="1"/>
  <c r="J37" i="18"/>
  <c r="K37" i="18" s="1"/>
  <c r="Z36" i="18"/>
  <c r="AA36" i="18" s="1"/>
  <c r="R36" i="18"/>
  <c r="S36" i="18" s="1"/>
  <c r="J36" i="18"/>
  <c r="K36" i="18" s="1"/>
  <c r="Z35" i="18"/>
  <c r="AA35" i="18" s="1"/>
  <c r="R35" i="18"/>
  <c r="S35" i="18" s="1"/>
  <c r="J35" i="18"/>
  <c r="K35" i="18" s="1"/>
  <c r="Z34" i="18"/>
  <c r="AA34" i="18" s="1"/>
  <c r="R34" i="18"/>
  <c r="S34" i="18" s="1"/>
  <c r="J34" i="18"/>
  <c r="K34" i="18" s="1"/>
  <c r="Z33" i="18"/>
  <c r="AA33" i="18" s="1"/>
  <c r="R33" i="18"/>
  <c r="S33" i="18" s="1"/>
  <c r="J33" i="18"/>
  <c r="K33" i="18" s="1"/>
  <c r="Z32" i="18"/>
  <c r="AA32" i="18" s="1"/>
  <c r="R32" i="18"/>
  <c r="S32" i="18" s="1"/>
  <c r="J32" i="18"/>
  <c r="K32" i="18" s="1"/>
  <c r="Z31" i="18"/>
  <c r="AA31" i="18" s="1"/>
  <c r="R31" i="18"/>
  <c r="S31" i="18" s="1"/>
  <c r="J31" i="18"/>
  <c r="K31" i="18" s="1"/>
  <c r="Z30" i="18"/>
  <c r="AA30" i="18" s="1"/>
  <c r="R30" i="18"/>
  <c r="S30" i="18" s="1"/>
  <c r="J30" i="18"/>
  <c r="K30" i="18" s="1"/>
  <c r="Z29" i="18"/>
  <c r="AA29" i="18" s="1"/>
  <c r="R29" i="18"/>
  <c r="S29" i="18" s="1"/>
  <c r="J29" i="18"/>
  <c r="K29" i="18" s="1"/>
  <c r="Z28" i="18"/>
  <c r="AA28" i="18" s="1"/>
  <c r="R28" i="18"/>
  <c r="S28" i="18" s="1"/>
  <c r="J28" i="18"/>
  <c r="K28" i="18" s="1"/>
  <c r="Z27" i="18"/>
  <c r="AA27" i="18" s="1"/>
  <c r="R27" i="18"/>
  <c r="S27" i="18" s="1"/>
  <c r="J27" i="18"/>
  <c r="K27" i="18" s="1"/>
  <c r="Z26" i="18"/>
  <c r="AA26" i="18" s="1"/>
  <c r="R26" i="18"/>
  <c r="S26" i="18" s="1"/>
  <c r="J26" i="18"/>
  <c r="K26" i="18" s="1"/>
  <c r="Z25" i="18"/>
  <c r="AA25" i="18" s="1"/>
  <c r="R25" i="18"/>
  <c r="S25" i="18" s="1"/>
  <c r="J25" i="18"/>
  <c r="K25" i="18" s="1"/>
  <c r="Z24" i="18"/>
  <c r="AA24" i="18" s="1"/>
  <c r="R24" i="18"/>
  <c r="S24" i="18" s="1"/>
  <c r="J24" i="18"/>
  <c r="K24" i="18" s="1"/>
  <c r="Z23" i="18"/>
  <c r="AA23" i="18" s="1"/>
  <c r="R23" i="18"/>
  <c r="S23" i="18" s="1"/>
  <c r="J23" i="18"/>
  <c r="K23" i="18" s="1"/>
  <c r="Z22" i="18"/>
  <c r="AA22" i="18" s="1"/>
  <c r="R22" i="18"/>
  <c r="S22" i="18" s="1"/>
  <c r="J22" i="18"/>
  <c r="K22" i="18" s="1"/>
  <c r="Z21" i="18"/>
  <c r="AA21" i="18" s="1"/>
  <c r="R21" i="18"/>
  <c r="S21" i="18" s="1"/>
  <c r="J21" i="18"/>
  <c r="K21" i="18" s="1"/>
  <c r="Z20" i="18"/>
  <c r="AA20" i="18" s="1"/>
  <c r="R20" i="18"/>
  <c r="S20" i="18" s="1"/>
  <c r="J20" i="18"/>
  <c r="K20" i="18" s="1"/>
  <c r="Z19" i="18"/>
  <c r="AA19" i="18" s="1"/>
  <c r="R19" i="18"/>
  <c r="S19" i="18" s="1"/>
  <c r="J19" i="18"/>
  <c r="K19" i="18" s="1"/>
  <c r="Z18" i="18"/>
  <c r="AA18" i="18" s="1"/>
  <c r="R18" i="18"/>
  <c r="S18" i="18" s="1"/>
  <c r="J18" i="18"/>
  <c r="K18" i="18" s="1"/>
  <c r="Z17" i="18"/>
  <c r="AA17" i="18" s="1"/>
  <c r="R17" i="18"/>
  <c r="S17" i="18" s="1"/>
  <c r="J17" i="18"/>
  <c r="K17" i="18" s="1"/>
  <c r="Z16" i="18"/>
  <c r="AA16" i="18" s="1"/>
  <c r="R16" i="18"/>
  <c r="S16" i="18" s="1"/>
  <c r="J16" i="18"/>
  <c r="K16" i="18" s="1"/>
  <c r="Z15" i="18"/>
  <c r="AA15" i="18" s="1"/>
  <c r="R15" i="18"/>
  <c r="S15" i="18" s="1"/>
  <c r="J15" i="18"/>
  <c r="K15" i="18" s="1"/>
  <c r="Z14" i="18"/>
  <c r="AA14" i="18" s="1"/>
  <c r="R14" i="18"/>
  <c r="S14" i="18" s="1"/>
  <c r="J14" i="18"/>
  <c r="K14" i="18" s="1"/>
  <c r="Z13" i="18"/>
  <c r="AA13" i="18" s="1"/>
  <c r="R13" i="18"/>
  <c r="S13" i="18" s="1"/>
  <c r="J13" i="18"/>
  <c r="K13" i="18" s="1"/>
  <c r="Z12" i="18"/>
  <c r="AA12" i="18" s="1"/>
  <c r="R12" i="18"/>
  <c r="S12" i="18" s="1"/>
  <c r="J12" i="18"/>
  <c r="K12" i="18" s="1"/>
  <c r="Z11" i="18"/>
  <c r="AA11" i="18" s="1"/>
  <c r="R11" i="18"/>
  <c r="S11" i="18" s="1"/>
  <c r="J11" i="18"/>
  <c r="K11" i="18" s="1"/>
  <c r="C10" i="13"/>
  <c r="B11" i="13"/>
  <c r="B26" i="13" s="1"/>
  <c r="AL31" i="22" l="1"/>
  <c r="H16" i="14" s="1"/>
  <c r="AM31" i="22"/>
  <c r="I16" i="14" s="1"/>
  <c r="AT31" i="22"/>
  <c r="L16" i="14" s="1"/>
  <c r="AW31" i="23"/>
  <c r="O17" i="14" s="1"/>
  <c r="AO31" i="20"/>
  <c r="K14" i="14" s="1"/>
  <c r="AO31" i="21"/>
  <c r="K15" i="14" s="1"/>
  <c r="AO31" i="22"/>
  <c r="K16" i="14" s="1"/>
  <c r="AW31" i="22"/>
  <c r="O16" i="14" s="1"/>
  <c r="AV31" i="22"/>
  <c r="N16" i="14" s="1"/>
  <c r="AU31" i="22"/>
  <c r="M16" i="14" s="1"/>
  <c r="AN31" i="22"/>
  <c r="J16" i="14" s="1"/>
  <c r="AW31" i="21"/>
  <c r="O15" i="14" s="1"/>
  <c r="AL31" i="21"/>
  <c r="H15" i="14" s="1"/>
  <c r="AN31" i="21"/>
  <c r="J15" i="14" s="1"/>
  <c r="AM31" i="21"/>
  <c r="I15" i="14" s="1"/>
  <c r="AV31" i="20"/>
  <c r="N14" i="14" s="1"/>
  <c r="AW31" i="20"/>
  <c r="O14" i="14" s="1"/>
  <c r="AU31" i="20"/>
  <c r="M14" i="14" s="1"/>
  <c r="AL31" i="20"/>
  <c r="H14" i="14" s="1"/>
  <c r="AN31" i="20"/>
  <c r="J14" i="14" s="1"/>
  <c r="AM31" i="20"/>
  <c r="I14" i="14" s="1"/>
  <c r="AG31" i="19"/>
  <c r="G13" i="14" s="1"/>
  <c r="AM31" i="19"/>
  <c r="I13" i="14" s="1"/>
  <c r="AN31" i="19"/>
  <c r="J13" i="14" s="1"/>
  <c r="AO31" i="19"/>
  <c r="K13" i="14" s="1"/>
  <c r="AL31" i="19"/>
  <c r="H13" i="14" s="1"/>
  <c r="AM31" i="18"/>
  <c r="I12" i="14" s="1"/>
  <c r="AL31" i="18"/>
  <c r="H12" i="14" s="1"/>
  <c r="AN31" i="18"/>
  <c r="J12" i="14" s="1"/>
  <c r="AO31" i="18"/>
  <c r="K12" i="14" s="1"/>
  <c r="AO31" i="23"/>
  <c r="K17" i="14" s="1"/>
  <c r="AM31" i="23"/>
  <c r="I17" i="14" s="1"/>
  <c r="H17" i="14"/>
  <c r="AN31" i="23"/>
  <c r="J17" i="14" s="1"/>
  <c r="C17" i="13"/>
  <c r="C11" i="13"/>
  <c r="B12" i="13"/>
  <c r="B32" i="13" s="1"/>
  <c r="D17" i="13"/>
  <c r="AG10" i="23"/>
  <c r="G17" i="13" s="1"/>
  <c r="AF10" i="23"/>
  <c r="F17" i="13" s="1"/>
  <c r="AE10" i="23"/>
  <c r="E17" i="13" s="1"/>
  <c r="AW10" i="23"/>
  <c r="O17" i="13" s="1"/>
  <c r="L17" i="13"/>
  <c r="AV10" i="23"/>
  <c r="N17" i="13" s="1"/>
  <c r="AU10" i="23"/>
  <c r="M17" i="13" s="1"/>
  <c r="AV31" i="23"/>
  <c r="N17" i="14" s="1"/>
  <c r="AU31" i="23"/>
  <c r="M17" i="14" s="1"/>
  <c r="L17" i="14"/>
  <c r="AE31" i="23"/>
  <c r="AF31" i="23"/>
  <c r="AG31" i="23"/>
  <c r="AN10" i="23"/>
  <c r="J17" i="13" s="1"/>
  <c r="AM10" i="23"/>
  <c r="I17" i="13" s="1"/>
  <c r="AO10" i="23"/>
  <c r="K17" i="13" s="1"/>
  <c r="H17" i="13"/>
  <c r="AG31" i="22"/>
  <c r="AF31" i="22"/>
  <c r="AE31" i="22"/>
  <c r="AD31" i="22"/>
  <c r="AG10" i="22"/>
  <c r="G16" i="13" s="1"/>
  <c r="AF10" i="22"/>
  <c r="F16" i="13" s="1"/>
  <c r="AE10" i="22"/>
  <c r="E16" i="13" s="1"/>
  <c r="AD10" i="22"/>
  <c r="D16" i="13" s="1"/>
  <c r="AO10" i="22"/>
  <c r="K16" i="13" s="1"/>
  <c r="AN10" i="22"/>
  <c r="J16" i="13" s="1"/>
  <c r="AM10" i="22"/>
  <c r="I16" i="13" s="1"/>
  <c r="AL10" i="22"/>
  <c r="H16" i="13" s="1"/>
  <c r="AW10" i="22"/>
  <c r="O16" i="13" s="1"/>
  <c r="AV10" i="22"/>
  <c r="N16" i="13" s="1"/>
  <c r="AU10" i="22"/>
  <c r="M16" i="13" s="1"/>
  <c r="AT10" i="22"/>
  <c r="L16" i="13" s="1"/>
  <c r="AE10" i="21"/>
  <c r="E15" i="13" s="1"/>
  <c r="AG10" i="21"/>
  <c r="G15" i="13" s="1"/>
  <c r="AF10" i="21"/>
  <c r="F15" i="13" s="1"/>
  <c r="AD10" i="21"/>
  <c r="D15" i="13" s="1"/>
  <c r="AL10" i="21"/>
  <c r="H15" i="13" s="1"/>
  <c r="AM10" i="21"/>
  <c r="I15" i="13" s="1"/>
  <c r="AO10" i="21"/>
  <c r="K15" i="13" s="1"/>
  <c r="AN10" i="21"/>
  <c r="J15" i="13" s="1"/>
  <c r="AG31" i="21"/>
  <c r="AE31" i="21"/>
  <c r="AF31" i="21"/>
  <c r="AD31" i="21"/>
  <c r="AV31" i="21"/>
  <c r="N15" i="14" s="1"/>
  <c r="AU31" i="21"/>
  <c r="M15" i="14" s="1"/>
  <c r="AT31" i="21"/>
  <c r="L15" i="14" s="1"/>
  <c r="AW10" i="21"/>
  <c r="O15" i="13" s="1"/>
  <c r="AV10" i="21"/>
  <c r="N15" i="13" s="1"/>
  <c r="AU10" i="21"/>
  <c r="M15" i="13" s="1"/>
  <c r="AT10" i="21"/>
  <c r="L15" i="13" s="1"/>
  <c r="AT31" i="20"/>
  <c r="L14" i="14" s="1"/>
  <c r="AG10" i="20"/>
  <c r="G14" i="13" s="1"/>
  <c r="AF10" i="20"/>
  <c r="F14" i="13" s="1"/>
  <c r="AE10" i="20"/>
  <c r="E14" i="13" s="1"/>
  <c r="AD10" i="20"/>
  <c r="D14" i="13" s="1"/>
  <c r="AO10" i="20"/>
  <c r="K14" i="13" s="1"/>
  <c r="AM10" i="20"/>
  <c r="I14" i="13" s="1"/>
  <c r="AN10" i="20"/>
  <c r="J14" i="13" s="1"/>
  <c r="AL10" i="20"/>
  <c r="H14" i="13" s="1"/>
  <c r="AW10" i="20"/>
  <c r="O14" i="13" s="1"/>
  <c r="AV10" i="20"/>
  <c r="N14" i="13" s="1"/>
  <c r="AU10" i="20"/>
  <c r="M14" i="13" s="1"/>
  <c r="AT10" i="20"/>
  <c r="L14" i="13" s="1"/>
  <c r="AG31" i="20"/>
  <c r="AD31" i="20"/>
  <c r="AE31" i="20"/>
  <c r="AF31" i="20"/>
  <c r="AW10" i="19"/>
  <c r="O13" i="13" s="1"/>
  <c r="AU10" i="19"/>
  <c r="M13" i="13" s="1"/>
  <c r="AV10" i="19"/>
  <c r="N13" i="13" s="1"/>
  <c r="AT10" i="19"/>
  <c r="L13" i="13" s="1"/>
  <c r="AN10" i="19"/>
  <c r="J13" i="13" s="1"/>
  <c r="AO10" i="19"/>
  <c r="K13" i="13" s="1"/>
  <c r="AM10" i="19"/>
  <c r="I13" i="13" s="1"/>
  <c r="AL10" i="19"/>
  <c r="H13" i="13" s="1"/>
  <c r="AT31" i="19"/>
  <c r="L13" i="14" s="1"/>
  <c r="AW31" i="19"/>
  <c r="O13" i="14" s="1"/>
  <c r="AV31" i="19"/>
  <c r="N13" i="14" s="1"/>
  <c r="AU31" i="19"/>
  <c r="M13" i="14" s="1"/>
  <c r="AF10" i="19"/>
  <c r="F13" i="13" s="1"/>
  <c r="AG10" i="19"/>
  <c r="G13" i="13" s="1"/>
  <c r="AE10" i="19"/>
  <c r="E13" i="13" s="1"/>
  <c r="AD10" i="19"/>
  <c r="D13" i="13" s="1"/>
  <c r="AD31" i="19"/>
  <c r="D13" i="14" s="1"/>
  <c r="AE31" i="19"/>
  <c r="E13" i="14" s="1"/>
  <c r="AF31" i="19"/>
  <c r="F13" i="14" s="1"/>
  <c r="AT31" i="18"/>
  <c r="L12" i="14" s="1"/>
  <c r="AV31" i="18"/>
  <c r="N12" i="14" s="1"/>
  <c r="AU31" i="18"/>
  <c r="M12" i="14" s="1"/>
  <c r="AW31" i="18"/>
  <c r="O12" i="14" s="1"/>
  <c r="AG10" i="18"/>
  <c r="G12" i="13" s="1"/>
  <c r="AE10" i="18"/>
  <c r="E12" i="13" s="1"/>
  <c r="AD10" i="18"/>
  <c r="D12" i="13" s="1"/>
  <c r="AF10" i="18"/>
  <c r="F12" i="13" s="1"/>
  <c r="AL10" i="18"/>
  <c r="H12" i="13" s="1"/>
  <c r="AO10" i="18"/>
  <c r="K12" i="13" s="1"/>
  <c r="AN10" i="18"/>
  <c r="J12" i="13" s="1"/>
  <c r="AM10" i="18"/>
  <c r="I12" i="13" s="1"/>
  <c r="AW10" i="18"/>
  <c r="O12" i="13" s="1"/>
  <c r="AV10" i="18"/>
  <c r="N12" i="13" s="1"/>
  <c r="AU10" i="18"/>
  <c r="M12" i="13" s="1"/>
  <c r="AT10" i="18"/>
  <c r="L12" i="13" s="1"/>
  <c r="AG31" i="18"/>
  <c r="G12" i="14" s="1"/>
  <c r="AF31" i="18"/>
  <c r="F12" i="14" s="1"/>
  <c r="AE31" i="18"/>
  <c r="E12" i="14" s="1"/>
  <c r="AD31" i="18"/>
  <c r="D12" i="14" s="1"/>
  <c r="E14" i="14" l="1"/>
  <c r="D14" i="14"/>
  <c r="G14" i="14"/>
  <c r="F14" i="14"/>
  <c r="B10" i="13"/>
  <c r="B20" i="13" s="1"/>
  <c r="Q42" i="17"/>
  <c r="P42" i="17"/>
  <c r="O42" i="17"/>
  <c r="N42" i="17"/>
  <c r="M42" i="17"/>
  <c r="Y41" i="17"/>
  <c r="Y42" i="17" s="1"/>
  <c r="X41" i="17"/>
  <c r="X42" i="17" s="1"/>
  <c r="W41" i="17"/>
  <c r="W42" i="17" s="1"/>
  <c r="V41" i="17"/>
  <c r="V42" i="17" s="1"/>
  <c r="U41" i="17"/>
  <c r="U42" i="17" s="1"/>
  <c r="T41" i="17"/>
  <c r="T42" i="17" s="1"/>
  <c r="Q41" i="17"/>
  <c r="P41" i="17"/>
  <c r="O41" i="17"/>
  <c r="N41" i="17"/>
  <c r="M41" i="17"/>
  <c r="L41" i="17"/>
  <c r="L42" i="17" s="1"/>
  <c r="I41" i="17"/>
  <c r="I42" i="17" s="1"/>
  <c r="H41" i="17"/>
  <c r="H42" i="17" s="1"/>
  <c r="G41" i="17"/>
  <c r="G42" i="17" s="1"/>
  <c r="F41" i="17"/>
  <c r="F42" i="17" s="1"/>
  <c r="E41" i="17"/>
  <c r="E42" i="17" s="1"/>
  <c r="D41" i="17"/>
  <c r="D42" i="17" s="1"/>
  <c r="Z40" i="17"/>
  <c r="AA40" i="17" s="1"/>
  <c r="R40" i="17"/>
  <c r="S40" i="17" s="1"/>
  <c r="J40" i="17"/>
  <c r="K40" i="17" s="1"/>
  <c r="Z39" i="17"/>
  <c r="AA39" i="17" s="1"/>
  <c r="R39" i="17"/>
  <c r="S39" i="17" s="1"/>
  <c r="J39" i="17"/>
  <c r="K39" i="17" s="1"/>
  <c r="Z38" i="17"/>
  <c r="AA38" i="17" s="1"/>
  <c r="R38" i="17"/>
  <c r="S38" i="17" s="1"/>
  <c r="J38" i="17"/>
  <c r="K38" i="17" s="1"/>
  <c r="Z37" i="17"/>
  <c r="AA37" i="17" s="1"/>
  <c r="R37" i="17"/>
  <c r="S37" i="17" s="1"/>
  <c r="J37" i="17"/>
  <c r="K37" i="17" s="1"/>
  <c r="Z36" i="17"/>
  <c r="AA36" i="17" s="1"/>
  <c r="R36" i="17"/>
  <c r="S36" i="17" s="1"/>
  <c r="J36" i="17"/>
  <c r="K36" i="17" s="1"/>
  <c r="Z35" i="17"/>
  <c r="AA35" i="17" s="1"/>
  <c r="R35" i="17"/>
  <c r="S35" i="17" s="1"/>
  <c r="J35" i="17"/>
  <c r="K35" i="17" s="1"/>
  <c r="Z34" i="17"/>
  <c r="AA34" i="17" s="1"/>
  <c r="R34" i="17"/>
  <c r="S34" i="17" s="1"/>
  <c r="J34" i="17"/>
  <c r="K34" i="17" s="1"/>
  <c r="Z33" i="17"/>
  <c r="AA33" i="17" s="1"/>
  <c r="R33" i="17"/>
  <c r="S33" i="17" s="1"/>
  <c r="J33" i="17"/>
  <c r="K33" i="17" s="1"/>
  <c r="Z32" i="17"/>
  <c r="AA32" i="17" s="1"/>
  <c r="R32" i="17"/>
  <c r="S32" i="17" s="1"/>
  <c r="J32" i="17"/>
  <c r="K32" i="17" s="1"/>
  <c r="Z31" i="17"/>
  <c r="AA31" i="17" s="1"/>
  <c r="R31" i="17"/>
  <c r="S31" i="17" s="1"/>
  <c r="J31" i="17"/>
  <c r="K31" i="17" s="1"/>
  <c r="Z30" i="17"/>
  <c r="AA30" i="17" s="1"/>
  <c r="R30" i="17"/>
  <c r="S30" i="17" s="1"/>
  <c r="J30" i="17"/>
  <c r="K30" i="17" s="1"/>
  <c r="Z29" i="17"/>
  <c r="AA29" i="17" s="1"/>
  <c r="R29" i="17"/>
  <c r="S29" i="17" s="1"/>
  <c r="J29" i="17"/>
  <c r="K29" i="17" s="1"/>
  <c r="Z28" i="17"/>
  <c r="AA28" i="17" s="1"/>
  <c r="R28" i="17"/>
  <c r="S28" i="17" s="1"/>
  <c r="J28" i="17"/>
  <c r="K28" i="17" s="1"/>
  <c r="Z27" i="17"/>
  <c r="AA27" i="17" s="1"/>
  <c r="R27" i="17"/>
  <c r="S27" i="17" s="1"/>
  <c r="J27" i="17"/>
  <c r="K27" i="17" s="1"/>
  <c r="Z26" i="17"/>
  <c r="AA26" i="17" s="1"/>
  <c r="R26" i="17"/>
  <c r="S26" i="17" s="1"/>
  <c r="J26" i="17"/>
  <c r="K26" i="17" s="1"/>
  <c r="Z25" i="17"/>
  <c r="AA25" i="17" s="1"/>
  <c r="R25" i="17"/>
  <c r="S25" i="17" s="1"/>
  <c r="J25" i="17"/>
  <c r="K25" i="17" s="1"/>
  <c r="Z24" i="17"/>
  <c r="AA24" i="17" s="1"/>
  <c r="R24" i="17"/>
  <c r="S24" i="17" s="1"/>
  <c r="J24" i="17"/>
  <c r="K24" i="17" s="1"/>
  <c r="Z23" i="17"/>
  <c r="AA23" i="17" s="1"/>
  <c r="R23" i="17"/>
  <c r="S23" i="17" s="1"/>
  <c r="J23" i="17"/>
  <c r="K23" i="17" s="1"/>
  <c r="Z22" i="17"/>
  <c r="AA22" i="17" s="1"/>
  <c r="R22" i="17"/>
  <c r="S22" i="17" s="1"/>
  <c r="J22" i="17"/>
  <c r="K22" i="17" s="1"/>
  <c r="Z21" i="17"/>
  <c r="AA21" i="17" s="1"/>
  <c r="R21" i="17"/>
  <c r="S21" i="17" s="1"/>
  <c r="J21" i="17"/>
  <c r="K21" i="17" s="1"/>
  <c r="Z20" i="17"/>
  <c r="AA20" i="17" s="1"/>
  <c r="R20" i="17"/>
  <c r="S20" i="17" s="1"/>
  <c r="J20" i="17"/>
  <c r="K20" i="17" s="1"/>
  <c r="Z19" i="17"/>
  <c r="AA19" i="17" s="1"/>
  <c r="R19" i="17"/>
  <c r="S19" i="17" s="1"/>
  <c r="J19" i="17"/>
  <c r="K19" i="17" s="1"/>
  <c r="Z18" i="17"/>
  <c r="AA18" i="17" s="1"/>
  <c r="R18" i="17"/>
  <c r="S18" i="17" s="1"/>
  <c r="J18" i="17"/>
  <c r="K18" i="17" s="1"/>
  <c r="Z17" i="17"/>
  <c r="AA17" i="17" s="1"/>
  <c r="R17" i="17"/>
  <c r="S17" i="17" s="1"/>
  <c r="J17" i="17"/>
  <c r="K17" i="17" s="1"/>
  <c r="Z16" i="17"/>
  <c r="AA16" i="17" s="1"/>
  <c r="R16" i="17"/>
  <c r="S16" i="17" s="1"/>
  <c r="J16" i="17"/>
  <c r="K16" i="17" s="1"/>
  <c r="Z15" i="17"/>
  <c r="AA15" i="17" s="1"/>
  <c r="R15" i="17"/>
  <c r="S15" i="17" s="1"/>
  <c r="J15" i="17"/>
  <c r="K15" i="17" s="1"/>
  <c r="Z14" i="17"/>
  <c r="AA14" i="17" s="1"/>
  <c r="R14" i="17"/>
  <c r="S14" i="17" s="1"/>
  <c r="J14" i="17"/>
  <c r="K14" i="17" s="1"/>
  <c r="Z13" i="17"/>
  <c r="AA13" i="17" s="1"/>
  <c r="R13" i="17"/>
  <c r="S13" i="17" s="1"/>
  <c r="J13" i="17"/>
  <c r="K13" i="17" s="1"/>
  <c r="Z12" i="17"/>
  <c r="AA12" i="17" s="1"/>
  <c r="R12" i="17"/>
  <c r="S12" i="17" s="1"/>
  <c r="J12" i="17"/>
  <c r="K12" i="17" s="1"/>
  <c r="Z11" i="17"/>
  <c r="AA11" i="17" s="1"/>
  <c r="R11" i="17"/>
  <c r="S11" i="17" s="1"/>
  <c r="J11" i="17"/>
  <c r="K11" i="17" s="1"/>
  <c r="N6" i="13"/>
  <c r="C6" i="13"/>
  <c r="T42" i="1"/>
  <c r="T43" i="1" s="1"/>
  <c r="U42" i="1"/>
  <c r="U43" i="1" s="1"/>
  <c r="V42" i="1"/>
  <c r="V43" i="1" s="1"/>
  <c r="W42" i="1"/>
  <c r="W43" i="1" s="1"/>
  <c r="X42" i="1"/>
  <c r="X43" i="1" s="1"/>
  <c r="Q41" i="1"/>
  <c r="R41" i="1" s="1"/>
  <c r="Y41" i="1"/>
  <c r="Z41" i="1" s="1"/>
  <c r="Y34" i="1"/>
  <c r="Z34" i="1" s="1"/>
  <c r="Y35" i="1"/>
  <c r="Z35" i="1" s="1"/>
  <c r="Y36" i="1"/>
  <c r="Z36" i="1" s="1"/>
  <c r="Y37" i="1"/>
  <c r="Z37" i="1" s="1"/>
  <c r="Y38" i="1"/>
  <c r="Z38" i="1" s="1"/>
  <c r="Y39" i="1"/>
  <c r="Z39" i="1" s="1"/>
  <c r="Y40" i="1"/>
  <c r="Z40" i="1" s="1"/>
  <c r="Q34" i="1"/>
  <c r="R34" i="1" s="1"/>
  <c r="Q35" i="1"/>
  <c r="R35" i="1" s="1"/>
  <c r="Q36" i="1"/>
  <c r="R36" i="1" s="1"/>
  <c r="Q37" i="1"/>
  <c r="R37" i="1" s="1"/>
  <c r="Q38" i="1"/>
  <c r="R38" i="1" s="1"/>
  <c r="Q39" i="1"/>
  <c r="R39" i="1" s="1"/>
  <c r="Q40" i="1"/>
  <c r="R40" i="1" s="1"/>
  <c r="I34" i="1"/>
  <c r="J34" i="1" s="1"/>
  <c r="I35" i="1"/>
  <c r="J35" i="1" s="1"/>
  <c r="I36" i="1"/>
  <c r="J36" i="1" s="1"/>
  <c r="I37" i="1"/>
  <c r="J37" i="1" s="1"/>
  <c r="I38" i="1"/>
  <c r="J38" i="1" s="1"/>
  <c r="I39" i="1"/>
  <c r="J39" i="1" s="1"/>
  <c r="I40" i="1"/>
  <c r="J40" i="1" s="1"/>
  <c r="I41" i="1"/>
  <c r="J41" i="1" s="1"/>
  <c r="I33" i="1"/>
  <c r="G42" i="1"/>
  <c r="G43" i="1" s="1"/>
  <c r="AD10" i="17" l="1"/>
  <c r="D11" i="13" s="1"/>
  <c r="AF31" i="17"/>
  <c r="F11" i="14" s="1"/>
  <c r="AN31" i="17"/>
  <c r="I11" i="14" s="1"/>
  <c r="AO31" i="17"/>
  <c r="J11" i="14" s="1"/>
  <c r="AP31" i="17"/>
  <c r="K11" i="14" s="1"/>
  <c r="AM31" i="17"/>
  <c r="H11" i="14" s="1"/>
  <c r="AX31" i="17"/>
  <c r="N11" i="14" s="1"/>
  <c r="AV31" i="17"/>
  <c r="L11" i="14" s="1"/>
  <c r="AY31" i="17"/>
  <c r="O11" i="14" s="1"/>
  <c r="AW31" i="17"/>
  <c r="M11" i="14" s="1"/>
  <c r="AY10" i="17"/>
  <c r="O11" i="13" s="1"/>
  <c r="AX10" i="17"/>
  <c r="N11" i="13" s="1"/>
  <c r="AV10" i="17"/>
  <c r="L11" i="13" s="1"/>
  <c r="AW10" i="17"/>
  <c r="M11" i="13" s="1"/>
  <c r="AF10" i="17"/>
  <c r="F11" i="13" s="1"/>
  <c r="AE10" i="17"/>
  <c r="E11" i="13" s="1"/>
  <c r="AG10" i="17"/>
  <c r="G11" i="13" s="1"/>
  <c r="AO10" i="17"/>
  <c r="J11" i="13" s="1"/>
  <c r="AN10" i="17"/>
  <c r="I11" i="13" s="1"/>
  <c r="AP10" i="17"/>
  <c r="K11" i="13" s="1"/>
  <c r="AM10" i="17"/>
  <c r="H11" i="13" s="1"/>
  <c r="AD31" i="17"/>
  <c r="D11" i="14" s="1"/>
  <c r="AE31" i="17"/>
  <c r="E11" i="14" s="1"/>
  <c r="AG31" i="17"/>
  <c r="G11" i="14" s="1"/>
  <c r="I12" i="1"/>
  <c r="J12" i="1" s="1"/>
  <c r="Y13" i="1"/>
  <c r="Z13" i="1" s="1"/>
  <c r="Y14" i="1"/>
  <c r="Z14" i="1" s="1"/>
  <c r="Y15" i="1"/>
  <c r="Z15" i="1" s="1"/>
  <c r="Y16" i="1"/>
  <c r="Z16" i="1" s="1"/>
  <c r="Y17" i="1"/>
  <c r="Z17" i="1" s="1"/>
  <c r="Y18" i="1"/>
  <c r="Z18" i="1" s="1"/>
  <c r="Y19" i="1"/>
  <c r="Z19" i="1" s="1"/>
  <c r="Y20" i="1"/>
  <c r="Z20" i="1" s="1"/>
  <c r="Y21" i="1"/>
  <c r="Z21" i="1" s="1"/>
  <c r="Y22" i="1"/>
  <c r="Z22" i="1" s="1"/>
  <c r="Y23" i="1"/>
  <c r="Z23" i="1" s="1"/>
  <c r="Y24" i="1"/>
  <c r="Z24" i="1" s="1"/>
  <c r="Y25" i="1"/>
  <c r="Z25" i="1" s="1"/>
  <c r="Y26" i="1"/>
  <c r="Z26" i="1" s="1"/>
  <c r="Y27" i="1"/>
  <c r="Z27" i="1" s="1"/>
  <c r="Y28" i="1"/>
  <c r="Z28" i="1" s="1"/>
  <c r="Y29" i="1"/>
  <c r="Z29" i="1" s="1"/>
  <c r="Y30" i="1"/>
  <c r="Z30" i="1" s="1"/>
  <c r="Y31" i="1"/>
  <c r="Z31" i="1" s="1"/>
  <c r="Y32" i="1"/>
  <c r="Z32" i="1" s="1"/>
  <c r="Y33" i="1"/>
  <c r="Z33" i="1" s="1"/>
  <c r="Q13" i="1"/>
  <c r="R13" i="1" s="1"/>
  <c r="Q14" i="1"/>
  <c r="R14" i="1" s="1"/>
  <c r="Q15" i="1"/>
  <c r="R15" i="1" s="1"/>
  <c r="Q16" i="1"/>
  <c r="R16" i="1" s="1"/>
  <c r="Q17" i="1"/>
  <c r="R17" i="1" s="1"/>
  <c r="Q18" i="1"/>
  <c r="R18" i="1" s="1"/>
  <c r="Q19" i="1"/>
  <c r="R19" i="1" s="1"/>
  <c r="Q20" i="1"/>
  <c r="R20" i="1" s="1"/>
  <c r="Q21" i="1"/>
  <c r="R21" i="1" s="1"/>
  <c r="Q22" i="1"/>
  <c r="R22" i="1" s="1"/>
  <c r="Q23" i="1"/>
  <c r="R23" i="1" s="1"/>
  <c r="Q24" i="1"/>
  <c r="R24" i="1" s="1"/>
  <c r="Q25" i="1"/>
  <c r="R25" i="1" s="1"/>
  <c r="Q26" i="1"/>
  <c r="R26" i="1" s="1"/>
  <c r="Q27" i="1"/>
  <c r="R27" i="1" s="1"/>
  <c r="Q28" i="1"/>
  <c r="R28" i="1" s="1"/>
  <c r="Q29" i="1"/>
  <c r="R29" i="1" s="1"/>
  <c r="Q30" i="1"/>
  <c r="R30" i="1" s="1"/>
  <c r="Q31" i="1"/>
  <c r="R31" i="1" s="1"/>
  <c r="Q32" i="1"/>
  <c r="R32" i="1" s="1"/>
  <c r="Q33" i="1"/>
  <c r="R33" i="1" s="1"/>
  <c r="I13" i="1"/>
  <c r="J13" i="1" s="1"/>
  <c r="I14" i="1"/>
  <c r="J14" i="1" s="1"/>
  <c r="I15" i="1"/>
  <c r="J15" i="1" s="1"/>
  <c r="I16" i="1"/>
  <c r="J16" i="1" s="1"/>
  <c r="I17" i="1"/>
  <c r="J17" i="1" s="1"/>
  <c r="I18" i="1"/>
  <c r="J18" i="1" s="1"/>
  <c r="I19" i="1"/>
  <c r="J19" i="1" s="1"/>
  <c r="I20" i="1"/>
  <c r="J20" i="1" s="1"/>
  <c r="I21" i="1"/>
  <c r="J21" i="1" s="1"/>
  <c r="I22" i="1"/>
  <c r="J22" i="1" s="1"/>
  <c r="I23" i="1"/>
  <c r="J23" i="1" s="1"/>
  <c r="I24" i="1"/>
  <c r="J24" i="1" s="1"/>
  <c r="I25" i="1"/>
  <c r="J25" i="1" s="1"/>
  <c r="I26" i="1"/>
  <c r="J26" i="1" s="1"/>
  <c r="I27" i="1"/>
  <c r="J27" i="1" s="1"/>
  <c r="I28" i="1"/>
  <c r="J28" i="1" s="1"/>
  <c r="I29" i="1"/>
  <c r="J29" i="1" s="1"/>
  <c r="I30" i="1"/>
  <c r="J30" i="1" s="1"/>
  <c r="I31" i="1"/>
  <c r="J31" i="1" s="1"/>
  <c r="I32" i="1"/>
  <c r="J32" i="1" s="1"/>
  <c r="J33" i="1"/>
  <c r="D42" i="1"/>
  <c r="D43" i="1" s="1"/>
  <c r="E42" i="1"/>
  <c r="E43" i="1" s="1"/>
  <c r="F42" i="1"/>
  <c r="F43" i="1" s="1"/>
  <c r="H42" i="1"/>
  <c r="H43" i="1" s="1"/>
  <c r="Y12" i="1"/>
  <c r="Z12" i="1" s="1"/>
  <c r="Q12" i="1"/>
  <c r="R12" i="1" s="1"/>
  <c r="O42" i="1"/>
  <c r="O43" i="1" s="1"/>
  <c r="S42" i="1"/>
  <c r="P42" i="1"/>
  <c r="P43" i="1" s="1"/>
  <c r="N42" i="1"/>
  <c r="N43" i="1" s="1"/>
  <c r="M42" i="1"/>
  <c r="M43" i="1" s="1"/>
  <c r="L42" i="1"/>
  <c r="L43" i="1" s="1"/>
  <c r="K42" i="1"/>
  <c r="K43" i="1" s="1"/>
  <c r="C42" i="1"/>
  <c r="C43" i="1" s="1"/>
  <c r="AL32" i="1" l="1"/>
  <c r="I10" i="14" s="1"/>
  <c r="AK32" i="1"/>
  <c r="H10" i="14" s="1"/>
  <c r="AM32" i="1"/>
  <c r="J10" i="14" s="1"/>
  <c r="AN32" i="1"/>
  <c r="K10" i="14" s="1"/>
  <c r="AF11" i="1"/>
  <c r="G10" i="13" s="1"/>
  <c r="AE11" i="1"/>
  <c r="F10" i="13" s="1"/>
  <c r="AD11" i="1"/>
  <c r="E10" i="13" s="1"/>
  <c r="AC11" i="1"/>
  <c r="D10" i="13" s="1"/>
  <c r="AF32" i="1"/>
  <c r="G10" i="14" s="1"/>
  <c r="AC32" i="1"/>
  <c r="D10" i="14" s="1"/>
  <c r="AD32" i="1"/>
  <c r="E10" i="14" s="1"/>
  <c r="AE32" i="1"/>
  <c r="F10" i="14" s="1"/>
  <c r="AK11" i="1"/>
  <c r="H10" i="13" s="1"/>
  <c r="AM11" i="1"/>
  <c r="J10" i="13" s="1"/>
  <c r="AL11" i="1"/>
  <c r="I10" i="13" s="1"/>
  <c r="AN11" i="1"/>
  <c r="K10" i="13" s="1"/>
  <c r="AT11" i="1"/>
  <c r="M10" i="13" s="1"/>
  <c r="AS11" i="1"/>
  <c r="L10" i="13" s="1"/>
  <c r="AV11" i="1"/>
  <c r="O10" i="13" s="1"/>
  <c r="AU11" i="1"/>
  <c r="N10" i="13" s="1"/>
  <c r="S43" i="1"/>
  <c r="AT32" i="1" l="1"/>
  <c r="M10" i="14" s="1"/>
  <c r="AS32" i="1"/>
  <c r="L10" i="14" s="1"/>
  <c r="AV32" i="1"/>
  <c r="O10" i="14" s="1"/>
  <c r="AU32" i="1"/>
  <c r="N10"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 LADY CORREA</author>
  </authors>
  <commentList>
    <comment ref="P19" authorId="0" shapeId="0" xr:uid="{CFF448D7-8EFC-44AA-8DD6-73A6B27D9EF8}">
      <text>
        <r>
          <rPr>
            <b/>
            <sz val="9"/>
            <color indexed="81"/>
            <rFont val="Tahoma"/>
            <family val="2"/>
          </rPr>
          <t>P. LADY CORREA:</t>
        </r>
        <r>
          <rPr>
            <sz val="9"/>
            <color indexed="81"/>
            <rFont val="Tahoma"/>
            <family val="2"/>
          </rPr>
          <t xml:space="preserve">
Son aquellas condiciones que afectan el desarrollo adecuado del curso, que están fuera del control del profesor, para que la institución en la medida de sus posibilidades realice las acciones de ajuste correspondientes.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 LADY CORREA</author>
  </authors>
  <commentList>
    <comment ref="P19" authorId="0" shapeId="0" xr:uid="{ED470D9E-5E9F-47E2-B4E5-5A217B04DE1D}">
      <text>
        <r>
          <rPr>
            <b/>
            <sz val="9"/>
            <color indexed="81"/>
            <rFont val="Tahoma"/>
            <family val="2"/>
          </rPr>
          <t>P. LADY CORREA:</t>
        </r>
        <r>
          <rPr>
            <sz val="9"/>
            <color indexed="81"/>
            <rFont val="Tahoma"/>
            <family val="2"/>
          </rPr>
          <t xml:space="preserve">
Son aquellas condiciones que afectan el desarrollo adecuado del curso, que están fuera del control del profesor, para que la institución en la medida de sus posibilidades realice las acciones de ajuste correspondientes.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ORI</author>
  </authors>
  <commentList>
    <comment ref="B8" authorId="0" shapeId="0" xr:uid="{9A3825B0-B076-4BD2-AC2B-2FAB7900A30D}">
      <text>
        <r>
          <rPr>
            <sz val="11"/>
            <color theme="1"/>
            <rFont val="Aptos Narrow"/>
            <family val="2"/>
            <scheme val="minor"/>
          </rPr>
          <t>Consigne con precisión el nombre del programa o unidad académica que oferta la asignatura en conformidad con el sílabo</t>
        </r>
        <r>
          <rPr>
            <i/>
            <sz val="11"/>
            <color theme="1"/>
            <rFont val="Aptos Narrow"/>
            <family val="2"/>
            <scheme val="minor"/>
          </rPr>
          <t xml:space="preserve"> e.g."</t>
        </r>
        <r>
          <rPr>
            <sz val="11"/>
            <color theme="1"/>
            <rFont val="Aptos Narrow"/>
            <family val="2"/>
            <scheme val="minor"/>
          </rPr>
          <t xml:space="preserve">Escuela de Ciencias del Lenguaje"
</t>
        </r>
      </text>
    </comment>
    <comment ref="C8" authorId="1" shapeId="0" xr:uid="{3DF6343B-208B-40DB-B37D-DF3984DBC625}">
      <text>
        <r>
          <rPr>
            <sz val="9"/>
            <color indexed="81"/>
            <rFont val="Tahoma"/>
            <family val="2"/>
          </rPr>
          <t xml:space="preserve">Consigne con precisión el nombre de la asignatura en conformidad con el sílabo </t>
        </r>
        <r>
          <rPr>
            <i/>
            <sz val="9"/>
            <color indexed="81"/>
            <rFont val="Tahoma"/>
            <family val="2"/>
          </rPr>
          <t>e.g. "</t>
        </r>
        <r>
          <rPr>
            <sz val="9"/>
            <color indexed="81"/>
            <rFont val="Tahoma"/>
            <family val="2"/>
          </rPr>
          <t xml:space="preserve">Comprensión y Producción de Textos I </t>
        </r>
      </text>
    </comment>
    <comment ref="D8" authorId="1" shapeId="0" xr:uid="{F73AA6F0-59D9-45F6-BCD7-F01BA878102E}">
      <text>
        <r>
          <rPr>
            <sz val="9"/>
            <color indexed="81"/>
            <rFont val="Tahoma"/>
            <family val="2"/>
          </rPr>
          <t>Consigne la letra G mayúscula y el grupo en números arabigos sin espacio así: G3</t>
        </r>
      </text>
    </comment>
    <comment ref="E8" authorId="1" shapeId="0" xr:uid="{B82CA390-3C7D-44EB-9B8A-AAABBE46B5BC}">
      <text>
        <r>
          <rPr>
            <sz val="9"/>
            <color indexed="81"/>
            <rFont val="Tahoma"/>
            <family val="2"/>
          </rPr>
          <t xml:space="preserve">Escriba el número de estudiantes que se encuentren en la lista de q10 durante el periodo de adiciones y cancelaciones. </t>
        </r>
      </text>
    </comment>
    <comment ref="F8" authorId="1" shapeId="0" xr:uid="{3081142E-49EC-42FB-92E0-046ABA3C8478}">
      <text>
        <r>
          <rPr>
            <sz val="9"/>
            <color indexed="81"/>
            <rFont val="Tahoma"/>
            <family val="2"/>
          </rPr>
          <t>Escriba el número de estudiantes que aprobaron la asignatura luego de cerrar el cargue de notas en la plataforma Q10.</t>
        </r>
      </text>
    </comment>
    <comment ref="G8" authorId="1" shapeId="0" xr:uid="{42DF9B15-5B1D-4F9E-85A9-3BFCC431B59D}">
      <text>
        <r>
          <rPr>
            <sz val="9"/>
            <color indexed="81"/>
            <rFont val="Tahoma"/>
            <family val="2"/>
          </rPr>
          <t xml:space="preserve">Escriba el número de estudiantes que reprobaron la asignatura luego de cerrar el cargue de notas en la plataforma Q10.
</t>
        </r>
      </text>
    </comment>
    <comment ref="H8" authorId="1" shapeId="0" xr:uid="{AEB1EC09-8545-4ED7-96DF-66F09D266D58}">
      <text>
        <r>
          <rPr>
            <sz val="9"/>
            <color indexed="81"/>
            <rFont val="Tahoma"/>
            <family val="2"/>
          </rPr>
          <t>Escriba en números la diferencia entre los estudiantes registrados en la planilla inicial y los que culminaron el curso.</t>
        </r>
      </text>
    </comment>
  </commentList>
</comments>
</file>

<file path=xl/sharedStrings.xml><?xml version="1.0" encoding="utf-8"?>
<sst xmlns="http://schemas.openxmlformats.org/spreadsheetml/2006/main" count="1090" uniqueCount="126">
  <si>
    <t>Estudiante</t>
  </si>
  <si>
    <t>RAE1</t>
  </si>
  <si>
    <t>RAE2</t>
  </si>
  <si>
    <t>RAE 3</t>
  </si>
  <si>
    <t>Mi1 RAE1</t>
  </si>
  <si>
    <t>Mi 1 RAE2</t>
  </si>
  <si>
    <t>Mi1 RAE3</t>
  </si>
  <si>
    <t>AF 1</t>
  </si>
  <si>
    <t>AF2</t>
  </si>
  <si>
    <t>Mi1</t>
  </si>
  <si>
    <t>B</t>
  </si>
  <si>
    <t>R</t>
  </si>
  <si>
    <t>A</t>
  </si>
  <si>
    <t>E</t>
  </si>
  <si>
    <t>Mi2 RAE1</t>
  </si>
  <si>
    <t>Mi2 RAE2</t>
  </si>
  <si>
    <t>Mi2 RAE3</t>
  </si>
  <si>
    <t>Mi2</t>
  </si>
  <si>
    <t>Programa</t>
  </si>
  <si>
    <t>AE1</t>
  </si>
  <si>
    <t>AE2</t>
  </si>
  <si>
    <t>AE3</t>
  </si>
  <si>
    <t>AE4</t>
  </si>
  <si>
    <t>AE5</t>
  </si>
  <si>
    <t>AE6</t>
  </si>
  <si>
    <t>Profesor:</t>
  </si>
  <si>
    <t>Periodo:</t>
  </si>
  <si>
    <t>Asignatura:</t>
  </si>
  <si>
    <t>Grupo:</t>
  </si>
  <si>
    <t>SISTEMA DE ASEGURAMIENTO DE RESULTADOS DE APRENDIZAJE - SARA
INDICADORES RESULTADO DE APRENDIZAJE DE ASIGNATURA</t>
  </si>
  <si>
    <t>Asignatura</t>
  </si>
  <si>
    <t>Grupo</t>
  </si>
  <si>
    <t>Mi1 RAE2</t>
  </si>
  <si>
    <t>Bajo</t>
  </si>
  <si>
    <t>Regular</t>
  </si>
  <si>
    <t>Aceptable</t>
  </si>
  <si>
    <t>Excelente</t>
  </si>
  <si>
    <t>EVALUACIÓN FINAL DE CURSO</t>
  </si>
  <si>
    <t>Periodo</t>
  </si>
  <si>
    <t xml:space="preserve">PROGRAMA </t>
  </si>
  <si>
    <t>ASIGNATURA</t>
  </si>
  <si>
    <t xml:space="preserve">GRUPO </t>
  </si>
  <si>
    <t>No. de Estudiantes Matriculados</t>
  </si>
  <si>
    <t>No. de Estudiantes que Aprobaron</t>
  </si>
  <si>
    <t>No. de Estudiantes que Reprobaron</t>
  </si>
  <si>
    <t>No. de Estudiantes que Cancelaron</t>
  </si>
  <si>
    <t>% de Estudiantes Desempeño Alto con una Calificación entre 4.0 y 5.0</t>
  </si>
  <si>
    <t>% de Estudiantes Desempeño Medio con una Calificación entre 3.0 y 3.9</t>
  </si>
  <si>
    <t xml:space="preserve">% de Estudiantes Desempeño Bajo con una Calificación menor de 3.0 </t>
  </si>
  <si>
    <t>Nivel Mi1</t>
  </si>
  <si>
    <t>AE7</t>
  </si>
  <si>
    <t>AE8</t>
  </si>
  <si>
    <t>AE9</t>
  </si>
  <si>
    <t>AE10</t>
  </si>
  <si>
    <t>AE11</t>
  </si>
  <si>
    <t>AE12</t>
  </si>
  <si>
    <t>AE13</t>
  </si>
  <si>
    <t>AE14</t>
  </si>
  <si>
    <t xml:space="preserve"> AF3</t>
  </si>
  <si>
    <t>Nivel M2</t>
  </si>
  <si>
    <t>Categorización</t>
  </si>
  <si>
    <t>Profesor</t>
  </si>
  <si>
    <t>Análisis de desempeño</t>
  </si>
  <si>
    <t>SISTEMA DE ASEGURAMIENTO DE RESULTADOS DE APRENDIZAJE - SARA
RUTA DE ACCIÓN PARA EL MEJORAMIENTO DE INDICADORES</t>
  </si>
  <si>
    <t>SISTEMA DE ASEGURAMIENTO DE RESULTADOS DE APRENDIZAJE - SARA
CATEGORIZACIÓN DE INDICADORES</t>
  </si>
  <si>
    <t>SISTEMA DE ASEGURAMIENTO DE RESULTADOS DE APRENDIZAJE - SARA
ANÁLISIS  DE INDICADORES</t>
  </si>
  <si>
    <t>ANÁLISIS DE INDICADORES Mi1 Y Mi2</t>
  </si>
  <si>
    <t>Condiciones externas que afectan el curso</t>
  </si>
  <si>
    <t xml:space="preserve"> AF4</t>
  </si>
  <si>
    <t>AF5</t>
  </si>
  <si>
    <t>AF6</t>
  </si>
  <si>
    <t>AE15</t>
  </si>
  <si>
    <t>AF7</t>
  </si>
  <si>
    <t>AF8</t>
  </si>
  <si>
    <t>AE16</t>
  </si>
  <si>
    <t>AE17</t>
  </si>
  <si>
    <t>AE18</t>
  </si>
  <si>
    <t>Nombre completo del profesor</t>
  </si>
  <si>
    <t>Cedula:</t>
  </si>
  <si>
    <t>202X-A/B</t>
  </si>
  <si>
    <t>No. de grupo (Q10)</t>
  </si>
  <si>
    <t>Nombre de la asignatura (Q10)</t>
  </si>
  <si>
    <t>RAE 1: Mi1</t>
  </si>
  <si>
    <t>RAE 2: Mi1</t>
  </si>
  <si>
    <t>RAE 3: Mi1</t>
  </si>
  <si>
    <t>Ruta de Acción</t>
  </si>
  <si>
    <t>Defina las acciones correspondientes de acuerdo al análisis de desempeño obtenido para cada RAE, siguiendo el proceso establecido en los  lineamientos de la Escala Micro- SARA.
1. Acción Replicativa
2. Acción Correctiva</t>
  </si>
  <si>
    <t>RAE 1: Mi2</t>
  </si>
  <si>
    <t>RAE 2: Mi2</t>
  </si>
  <si>
    <t>RAE 3:Mi2</t>
  </si>
  <si>
    <t>Aplique  el análisis de desempeño del Mi1 para cada RAE, siguiendo el proceso establecido en los  lineamientos de la Escala Micro- SARA. Todos su aportes son importantes para el desarrollo académico de Unitrópico.
 La selección del tipo de distribución en esta hoja es automática, según la definida en la hoja de la asignatura correspondiente.</t>
  </si>
  <si>
    <t>Aplique  el análisis de desempeño del Mi2 para cada RAE, siguiendo el proceso establecido en los  lineamientos de la Escala Micro- SARA. Todos su aportes son importantes para el desarrollo académico de Unitrópico.
 La selección del tipo de distribución en esta hoja es automática, según la definida en la hoja de la asignatura correspondiente.</t>
  </si>
  <si>
    <t>C1a : Distribución favorable: Excelencia predominante</t>
  </si>
  <si>
    <t>C1b : Distribución favorable: Logro aceptable predominante</t>
  </si>
  <si>
    <t>No. de identificación</t>
  </si>
  <si>
    <t>Guía de selección de categorías</t>
  </si>
  <si>
    <t>Seleccione la categoría que describe el comportamiento obtenido</t>
  </si>
  <si>
    <t>Numero Total de RAEs evaluados (No.F)</t>
  </si>
  <si>
    <t>Numero Total de RAEs en categoria Favorable C1 (T)</t>
  </si>
  <si>
    <t>No.F/T</t>
  </si>
  <si>
    <t>Diligenciar en momento 2</t>
  </si>
  <si>
    <r>
      <rPr>
        <b/>
        <sz val="10"/>
        <color theme="6"/>
        <rFont val="Arial"/>
        <family val="2"/>
      </rPr>
      <t>C1c</t>
    </r>
    <r>
      <rPr>
        <sz val="10"/>
        <color theme="6"/>
        <rFont val="Arial"/>
        <family val="2"/>
      </rPr>
      <t xml:space="preserve"> : Distribución favorable: Tendencia ascendente al logro B-E</t>
    </r>
  </si>
  <si>
    <r>
      <rPr>
        <b/>
        <sz val="10"/>
        <color rgb="FFFF0000"/>
        <rFont val="Arial"/>
        <family val="2"/>
      </rPr>
      <t>C2a</t>
    </r>
    <r>
      <rPr>
        <sz val="10"/>
        <color rgb="FFFF0000"/>
        <rFont val="Arial"/>
        <family val="2"/>
      </rPr>
      <t>: Distribución por fortalecer: Alerta crítica predominante B</t>
    </r>
  </si>
  <si>
    <r>
      <rPr>
        <b/>
        <sz val="10"/>
        <color rgb="FFFF0000"/>
        <rFont val="Arial"/>
        <family val="2"/>
      </rPr>
      <t>C2b</t>
    </r>
    <r>
      <rPr>
        <sz val="10"/>
        <color rgb="FFFF0000"/>
        <rFont val="Arial"/>
        <family val="2"/>
      </rPr>
      <t>: Distribución por fortalecer: Alerta moderada predominante R</t>
    </r>
  </si>
  <si>
    <r>
      <rPr>
        <b/>
        <sz val="10"/>
        <color rgb="FFFF0000"/>
        <rFont val="Arial"/>
        <family val="2"/>
      </rPr>
      <t>C2c</t>
    </r>
    <r>
      <rPr>
        <sz val="10"/>
        <color rgb="FFFF0000"/>
        <rFont val="Arial"/>
        <family val="2"/>
      </rPr>
      <t>: Distribución por fortalecer: Tendencia descendente E-B</t>
    </r>
  </si>
  <si>
    <r>
      <rPr>
        <b/>
        <sz val="10"/>
        <color theme="3" tint="0.499984740745262"/>
        <rFont val="Arial"/>
        <family val="2"/>
      </rPr>
      <t>C3a</t>
    </r>
    <r>
      <rPr>
        <sz val="10"/>
        <color theme="3" tint="0.499984740745262"/>
        <rFont val="Arial"/>
        <family val="2"/>
      </rPr>
      <t>: Distribución neutral: Distribución dispersa (heterogénea)</t>
    </r>
  </si>
  <si>
    <r>
      <rPr>
        <b/>
        <sz val="10"/>
        <color theme="3" tint="0.499984740745262"/>
        <rFont val="Arial"/>
        <family val="2"/>
      </rPr>
      <t>C3b</t>
    </r>
    <r>
      <rPr>
        <sz val="10"/>
        <color theme="3" tint="0.499984740745262"/>
        <rFont val="Arial"/>
        <family val="2"/>
      </rPr>
      <t>: Distribución neutral: Umbral de logro (R/A predominante)</t>
    </r>
  </si>
  <si>
    <r>
      <rPr>
        <b/>
        <sz val="10"/>
        <color theme="3" tint="0.499984740745262"/>
        <rFont val="Arial"/>
        <family val="2"/>
      </rPr>
      <t>C3c</t>
    </r>
    <r>
      <rPr>
        <sz val="10"/>
        <color theme="3" tint="0.499984740745262"/>
        <rFont val="Arial"/>
        <family val="2"/>
      </rPr>
      <t>: Distribución neutral: Logro con regazo significativo</t>
    </r>
  </si>
  <si>
    <r>
      <rPr>
        <b/>
        <sz val="10"/>
        <color theme="5" tint="0.39997558519241921"/>
        <rFont val="Arial"/>
        <family val="2"/>
      </rPr>
      <t>C4a</t>
    </r>
    <r>
      <rPr>
        <sz val="10"/>
        <color theme="5" tint="0.39997558519241921"/>
        <rFont val="Arial"/>
        <family val="2"/>
      </rPr>
      <t>: Distribución polarizada: Polarización extrema (BE)</t>
    </r>
  </si>
  <si>
    <r>
      <rPr>
        <b/>
        <sz val="10"/>
        <color theme="5" tint="0.39997558519241921"/>
        <rFont val="Arial"/>
        <family val="2"/>
      </rPr>
      <t>C4b</t>
    </r>
    <r>
      <rPr>
        <sz val="10"/>
        <color theme="5" tint="0.39997558519241921"/>
        <rFont val="Arial"/>
        <family val="2"/>
      </rPr>
      <t>: Distribución polarizada: Polarización media (RE)</t>
    </r>
  </si>
  <si>
    <r>
      <rPr>
        <b/>
        <sz val="10"/>
        <color theme="5" tint="0.39997558519241921"/>
        <rFont val="Arial"/>
        <family val="2"/>
      </rPr>
      <t>C4c</t>
    </r>
    <r>
      <rPr>
        <sz val="10"/>
        <color theme="5" tint="0.39997558519241921"/>
        <rFont val="Arial"/>
        <family val="2"/>
      </rPr>
      <t>: Distribución polarizada: Polarización media (BR)</t>
    </r>
  </si>
  <si>
    <r>
      <rPr>
        <b/>
        <sz val="11"/>
        <color theme="6"/>
        <rFont val="Arial"/>
        <family val="2"/>
      </rPr>
      <t>C1c</t>
    </r>
    <r>
      <rPr>
        <sz val="11"/>
        <color theme="6"/>
        <rFont val="Arial"/>
        <family val="2"/>
      </rPr>
      <t xml:space="preserve"> : Distribución favorable: Tendencia ascendente al logro B-E</t>
    </r>
  </si>
  <si>
    <r>
      <rPr>
        <b/>
        <sz val="11"/>
        <color rgb="FFFF0000"/>
        <rFont val="Arial"/>
        <family val="2"/>
      </rPr>
      <t>C2a</t>
    </r>
    <r>
      <rPr>
        <sz val="11"/>
        <color rgb="FFFF0000"/>
        <rFont val="Arial"/>
        <family val="2"/>
      </rPr>
      <t>: Distribución por fortalecer: Alerta crítica predominante B</t>
    </r>
  </si>
  <si>
    <r>
      <rPr>
        <b/>
        <sz val="11"/>
        <color rgb="FFFF0000"/>
        <rFont val="Arial"/>
        <family val="2"/>
      </rPr>
      <t>C2b</t>
    </r>
    <r>
      <rPr>
        <sz val="11"/>
        <color rgb="FFFF0000"/>
        <rFont val="Arial"/>
        <family val="2"/>
      </rPr>
      <t>: Distribución por fortalecer: Alerta moderada predominante R</t>
    </r>
  </si>
  <si>
    <r>
      <rPr>
        <b/>
        <sz val="11"/>
        <color rgb="FFFF0000"/>
        <rFont val="Arial"/>
        <family val="2"/>
      </rPr>
      <t>C2c</t>
    </r>
    <r>
      <rPr>
        <sz val="11"/>
        <color rgb="FFFF0000"/>
        <rFont val="Arial"/>
        <family val="2"/>
      </rPr>
      <t>: Distribución por fortalecer: Tendencia descendente E-B</t>
    </r>
  </si>
  <si>
    <r>
      <rPr>
        <b/>
        <sz val="11"/>
        <color theme="3" tint="0.499984740745262"/>
        <rFont val="Arial"/>
        <family val="2"/>
      </rPr>
      <t>C3a</t>
    </r>
    <r>
      <rPr>
        <sz val="11"/>
        <color theme="3" tint="0.499984740745262"/>
        <rFont val="Arial"/>
        <family val="2"/>
      </rPr>
      <t>: Distribución neutral: Distribución dispersa (heterogénea)</t>
    </r>
  </si>
  <si>
    <r>
      <rPr>
        <b/>
        <sz val="11"/>
        <color theme="3" tint="0.499984740745262"/>
        <rFont val="Arial"/>
        <family val="2"/>
      </rPr>
      <t>C3b</t>
    </r>
    <r>
      <rPr>
        <sz val="11"/>
        <color theme="3" tint="0.499984740745262"/>
        <rFont val="Arial"/>
        <family val="2"/>
      </rPr>
      <t>: Distribución neutral: Umbral de logro (R/A predominante)</t>
    </r>
  </si>
  <si>
    <r>
      <rPr>
        <b/>
        <sz val="11"/>
        <color theme="3" tint="0.499984740745262"/>
        <rFont val="Arial"/>
        <family val="2"/>
      </rPr>
      <t>C3c</t>
    </r>
    <r>
      <rPr>
        <sz val="11"/>
        <color theme="3" tint="0.499984740745262"/>
        <rFont val="Arial"/>
        <family val="2"/>
      </rPr>
      <t>: Distribución neutral: Logro con regazo significativo</t>
    </r>
  </si>
  <si>
    <r>
      <rPr>
        <b/>
        <sz val="11"/>
        <color theme="5" tint="0.39997558519241921"/>
        <rFont val="Arial"/>
        <family val="2"/>
      </rPr>
      <t>C4a</t>
    </r>
    <r>
      <rPr>
        <sz val="11"/>
        <color theme="5" tint="0.39997558519241921"/>
        <rFont val="Arial"/>
        <family val="2"/>
      </rPr>
      <t>: Distribución polarizada: Polarización extrema (BE)</t>
    </r>
  </si>
  <si>
    <r>
      <rPr>
        <b/>
        <sz val="11"/>
        <color theme="5" tint="0.39997558519241921"/>
        <rFont val="Arial"/>
        <family val="2"/>
      </rPr>
      <t>C4b</t>
    </r>
    <r>
      <rPr>
        <sz val="11"/>
        <color theme="5" tint="0.39997558519241921"/>
        <rFont val="Arial"/>
        <family val="2"/>
      </rPr>
      <t>: Distribución polarizada: Polarización media (RE)</t>
    </r>
  </si>
  <si>
    <r>
      <rPr>
        <b/>
        <sz val="11"/>
        <color theme="5" tint="0.39997558519241921"/>
        <rFont val="Arial"/>
        <family val="2"/>
      </rPr>
      <t>C4c</t>
    </r>
    <r>
      <rPr>
        <sz val="11"/>
        <color theme="5" tint="0.39997558519241921"/>
        <rFont val="Arial"/>
        <family val="2"/>
      </rPr>
      <t>: Distribución polarizada: Polarización media (BR)</t>
    </r>
  </si>
  <si>
    <r>
      <t xml:space="preserve">Rutas de acción a implementar de acuerdo con el resultado del nivel de indicador 
Basado en los resultados obtenidos el profesor debe elegir la ruta de acción adecuada a seguir. El SARA (Unitrópico, 2025) establece dos rutas:
</t>
    </r>
    <r>
      <rPr>
        <b/>
        <sz val="10"/>
        <color rgb="FFFF0000"/>
        <rFont val="Arial"/>
        <family val="2"/>
      </rPr>
      <t xml:space="preserve">
Ruta Correctiva:</t>
    </r>
    <r>
      <rPr>
        <sz val="10"/>
        <color theme="1"/>
        <rFont val="Arial"/>
        <family val="2"/>
      </rPr>
      <t xml:space="preserve"> 
Son las decisiones de ajuste pedagógico, didáctico y evaluativo que se adoptan cuando el comportamiento de los indicadores evidencia debilidades en el logro del RAE, baja o moderada alineación entre el RAE, las AF y las AE, o insuficiencias en los procesos de retroalimentación. Su propósito es identificar causas viables de intervención, introducir mejoras concretas y verificables en el curso y favorecer, en ciclos posteriores, un mejor desplazamiento del comportamiento de los indicadores hacia niveles de mayor logro. 
Estas se desarrollarán a través de:
*Determinación de debilidades en el desempeño de los estudiantes.
*Revisión de la coherencia entre el RAE formulado y las evidencias realmente solicitadas en las AE.
*Evidenciar los elementos específicos que llevan a una baja o moderada alineación RAE-AF-AE
*Ajuste de las AF para fortalecer conocimientos habilitadores, comprensión profunda y preparación efectiva para el desempeño esperado.
*Rediseño parcial o total de AE cuya evidencia no sea suficientemente válida, clara o pertinente para valorar el RAE.
*Fortalecimiento de la retroalimentación, haciéndola más oportuna, específica, comprensible y orientada a la mejora.
*Incorporación de estrategias de nivelación, acompañamiento o reelaboración cuando se identifiquen rezagos o brechas de aprendizaje.
*Identificación de factores externos al control del profesor que deban ser escalados por la ruta institucional correspondiente.
</t>
    </r>
    <r>
      <rPr>
        <b/>
        <sz val="10"/>
        <color rgb="FFFF0000"/>
        <rFont val="Arial"/>
        <family val="2"/>
      </rPr>
      <t>Ruta Replicativa:</t>
    </r>
    <r>
      <rPr>
        <sz val="10"/>
        <color theme="1"/>
        <rFont val="Arial"/>
        <family val="2"/>
      </rPr>
      <t xml:space="preserve"> 
Son las decisiones orientadas a conservar, sistematizar y transferir las estrategias pedagógicas, evaluativas y de retroalimentación que han mostrado ser efectivas en el logro del RAE, evidenciando una buena o alta alineación entre RAE, AF y AE. Su propósito es mantener el buen rendimiento académico del curso, consolidar buenas prácticas y, cuando sea pertinente, promover su réplica en otros grupos, cursos equivalentes o asignaturas de la línea.
Estas se desarrollarán a través de:
*Identificación y documentación de las AF y AE que demostraron mayor coherencia con el RAE y mejores resultados en los indicadores.
*Continuidad de las estrategias de retroalimentación que favorecen la comprensión, autorregulación y mejora del desempeño.
*Preservación de secuencias didácticas, recursos, criterios o tipos de evidencia que hayan mostrado efectividad.
*Socialización de buenas prácticas con profesores de la línea, líder de línea o comité curricular.
*Adaptación y réplica contextualizada de las estrategias exitosas en cursos equivalentes, evitando su copia mecánica.
*Seguimiento comparativo en ciclos futuros para verificar la estabilidad o ampliación de sus efectos positivos.
El profesor identificará la categoría que mejor se ajuste al comportamiento de la agrupación de niveles de los indicadores y definirá la ruta de acción correspondiente (correctiva o replicativa). En los casos donde se obtengan resultados con categorías 3 o 4, se podrán aplicar ambas rutas según corresponda.</t>
    </r>
  </si>
  <si>
    <r>
      <rPr>
        <b/>
        <sz val="10"/>
        <color rgb="FFFF0000"/>
        <rFont val="Arial"/>
        <family val="2"/>
      </rPr>
      <t xml:space="preserve">
Análisis de los resultados del indicador Mi1
</t>
    </r>
    <r>
      <rPr>
        <sz val="10"/>
        <color theme="1"/>
        <rFont val="Arial"/>
        <family val="2"/>
      </rPr>
      <t xml:space="preserve">
En esta parte del proceso la profundidad y responsabilidad del análisis de los indicadores es del profesor. Se establece para esto un procedimiento base:
* Defina la categoría del comportamiento de Mi1, de acuerdo a las opciones dadas. Si es necesario, establezca una aclaración de interpretación para su resultado en caso de posible ambigüedad o particularidad, es decir de estar fuera de las categorías dadas.
*De acuerdo con los resultados de Mi1, su experiencia en el curso y las estrategias implementadas identifique y analice los aspectos relacionales, motivacionales y formativos presentes en el desarrollo de la clase que contribuyeron a dicho resultado. Considere, entre otros, la interacción pedagógica, el nivel de participación estudiantil, la disposición hacia el aprendizaje, el compromiso con el proceso y los efectos de la retroalimentación brindada. 
*Proponga las posibles estrategias de mejora de acuerdo con el análisis anterior.
*Documente sus resultados (hallazgos Mi1) en el formato correspondiente.
</t>
    </r>
    <r>
      <rPr>
        <b/>
        <sz val="10"/>
        <color rgb="FFFF0000"/>
        <rFont val="Arial"/>
        <family val="2"/>
      </rPr>
      <t xml:space="preserve">Análisis de los resultados del indicador Mi2
</t>
    </r>
    <r>
      <rPr>
        <sz val="10"/>
        <color theme="1"/>
        <rFont val="Arial"/>
        <family val="2"/>
      </rPr>
      <t xml:space="preserve">
El indicador Mi2 tiene la intención de inferir la calidad, coherencia y consistencia operacional de la alineación AE-AF-RAE, por tal razón aquí el análisis debe llevarse a la particularidad del curso, es decir basado en las agrupaciones entre AF y sus AE establecidas o usadas por el profesor en el curso. 
El análisis se centrará en evaluar la cadena evidencia AE - preparación AF - RAE, y determinar sobre esta los detalles que están sujetos a acciones de actualización y mejora.
Se establece para esto un procedimiento base:
*Defina la categoría del comportamiento de Mi2, de acuerdo a las opciones dadas. Si es necesario, establezca una aclaración de interpretación para su resultado en caso de posible ambigüedad o particularidad, es decir al estar fuera de las categorías sugeridas.
*Identifique las AEs con mayor influencia en la distribución de Mi2 obtenida.
*Determine las posibles condiciones que llevaron a que dichas AEs sean las más representativas, bajo los siguientes criterios:
</t>
    </r>
    <r>
      <rPr>
        <b/>
        <sz val="10"/>
        <color theme="1"/>
        <rFont val="Arial"/>
        <family val="2"/>
      </rPr>
      <t>Correspondencia:</t>
    </r>
    <r>
      <rPr>
        <sz val="10"/>
        <color theme="1"/>
        <rFont val="Arial"/>
        <family val="2"/>
      </rPr>
      <t xml:space="preserve"> la AE sí evidencia el desempeño del RAE.
</t>
    </r>
    <r>
      <rPr>
        <b/>
        <sz val="10"/>
        <color theme="1"/>
        <rFont val="Arial"/>
        <family val="2"/>
      </rPr>
      <t>Pertinencia:</t>
    </r>
    <r>
      <rPr>
        <sz val="10"/>
        <color theme="1"/>
        <rFont val="Arial"/>
        <family val="2"/>
      </rPr>
      <t xml:space="preserve"> la AF sí prepara para esa evidencia.
</t>
    </r>
    <r>
      <rPr>
        <b/>
        <sz val="10"/>
        <color theme="1"/>
        <rFont val="Arial"/>
        <family val="2"/>
      </rPr>
      <t>Suficiencia:</t>
    </r>
    <r>
      <rPr>
        <sz val="10"/>
        <color theme="1"/>
        <rFont val="Arial"/>
        <family val="2"/>
      </rPr>
      <t xml:space="preserve"> hay evidencia suficiente, no apenas un indicio débil.
</t>
    </r>
    <r>
      <rPr>
        <b/>
        <sz val="10"/>
        <color theme="1"/>
        <rFont val="Arial"/>
        <family val="2"/>
      </rPr>
      <t>Complejidad adecuada:</t>
    </r>
    <r>
      <rPr>
        <sz val="10"/>
        <color theme="1"/>
        <rFont val="Arial"/>
        <family val="2"/>
      </rPr>
      <t xml:space="preserve"> la AE está al nivel del RAE, no por debajo ni desfasada.
</t>
    </r>
    <r>
      <rPr>
        <b/>
        <sz val="10"/>
        <color theme="1"/>
        <rFont val="Arial"/>
        <family val="2"/>
      </rPr>
      <t>Secuencia funcional:</t>
    </r>
    <r>
      <rPr>
        <sz val="10"/>
        <color theme="1"/>
        <rFont val="Arial"/>
        <family val="2"/>
      </rPr>
      <t xml:space="preserve"> la AF conduce razonablemente a la AE.
</t>
    </r>
    <r>
      <rPr>
        <b/>
        <sz val="10"/>
        <color theme="1"/>
        <rFont val="Arial"/>
        <family val="2"/>
      </rPr>
      <t>Retroalimentación útil:</t>
    </r>
    <r>
      <rPr>
        <sz val="10"/>
        <color theme="1"/>
        <rFont val="Arial"/>
        <family val="2"/>
      </rPr>
      <t xml:space="preserve"> existieron momentos de retroalimentación que ayudaron a cerrar la brecha entre desempeño y logro.
De acuerdo con los resultados de Mi2 y los análisis anteriores, establezca las acciones correctivas y/o replicativas (Ruta de Acción). 
Para acciones correctivas, describa los hallazgos que son viables de ajustes y plantee la estrategia de mejora respectiva. Para acciones replicativas, describa las estrategias, metodológicas o lógicas que condujeron a los resultados positivos para el logro del RAE. Tenga presente, como ruta orientadora, la lógica del procedimiento (Diseño Inverso) para garantizar la coherencia y funcionalidad de las AF y AE con el RAE correspondiente (Alineación Constructiva).
*Documente sus resultados en el formato correspondiente.
</t>
    </r>
  </si>
  <si>
    <r>
      <rPr>
        <b/>
        <sz val="10"/>
        <color theme="1"/>
        <rFont val="Arial"/>
        <family val="2"/>
      </rPr>
      <t>Categorización de posibles comportamientos de los indicadores Mi1 y Mi2</t>
    </r>
    <r>
      <rPr>
        <sz val="10"/>
        <color theme="1"/>
        <rFont val="Arial"/>
        <family val="2"/>
      </rPr>
      <t xml:space="preserve">
Dada la forma de la organización de la información, es posible establecer grandes agrupaciones de comportamientos esperados de los indicadores, los cuales se ordenan en las siguientes cuatro (4) categorías para focalizar el análisis.
</t>
    </r>
    <r>
      <rPr>
        <b/>
        <sz val="10"/>
        <color theme="1"/>
        <rFont val="Arial"/>
        <family val="2"/>
      </rPr>
      <t>Categoría 1: Distribución FAVORABLE:</t>
    </r>
    <r>
      <rPr>
        <sz val="10"/>
        <color theme="1"/>
        <rFont val="Arial"/>
        <family val="2"/>
      </rPr>
      <t xml:space="preserve"> Comportamiento del indicador en el que la mayoría de los datos se concentra en los niveles de logro (A y especialmente E) o muestra una inclinación creciente desde B a E, donde la mayor parte del grupo alcanza el estándar esperado o lo supera, con posibles alertas marginales (cola pequeña en B/R), es decir el peso significativo está en A y E.
</t>
    </r>
    <r>
      <rPr>
        <b/>
        <sz val="10"/>
        <color theme="1"/>
        <rFont val="Arial"/>
        <family val="2"/>
      </rPr>
      <t>Categoría 2: Distribución POR FORTALECER:</t>
    </r>
    <r>
      <rPr>
        <sz val="10"/>
        <color theme="1"/>
        <rFont val="Arial"/>
        <family val="2"/>
      </rPr>
      <t xml:space="preserve"> Comportamiento del indicador en el que la mayoría de los datos se concentra en niveles de alerta (B y/o R) o muestra una inclinación decreciente desde E hacia B. La tendencia indica una oportunidad de intervención general, dado que la mayoría del grupo no alcanza el nivel aceptable, y las alertas no son residuales sino estructurales.
</t>
    </r>
    <r>
      <rPr>
        <b/>
        <sz val="10"/>
        <color theme="1"/>
        <rFont val="Arial"/>
        <family val="2"/>
      </rPr>
      <t xml:space="preserve">Categoría 3: Distribución NEUTRAL: </t>
    </r>
    <r>
      <rPr>
        <sz val="10"/>
        <color theme="1"/>
        <rFont val="Arial"/>
        <family val="2"/>
      </rPr>
      <t xml:space="preserve">Comportamiento del indicador donde no hay un sesgo neto claro hacia logro o hacia alerta, porque ocurre al menos una de estas condiciones: i) Centración en el umbral: concentración en R/A (frontera), indicando que la distribución está “en el límite” entre alerta y logro base. ii) Alta dispersión: frecuencias relativamente repartidas (plana/dispersa), indicando heterogeneidad en el logro del RAE. iii) Mixtura con rezago: predominio parcial en A/E pero con una cola significativa en B/R (logro con rezago), que impide concluir “logro consolidado” sin atender el rezago.
La tendencia es ambigua o de transición; el comportamiento sugiere que se está cerca del umbral o presenta variabilidad importante, por lo cual el análisis debe centrarse en caracterizar si es un fenómeno de subgrupos o del conjunto.
</t>
    </r>
    <r>
      <rPr>
        <b/>
        <sz val="10"/>
        <color theme="1"/>
        <rFont val="Arial"/>
        <family val="2"/>
      </rPr>
      <t>Categoría 4: Distribución POLARIZADA:</t>
    </r>
    <r>
      <rPr>
        <sz val="10"/>
        <color theme="1"/>
        <rFont val="Arial"/>
        <family val="2"/>
      </rPr>
      <t xml:space="preserve"> Comportamiento del indicador con dos concentraciones simultáneas y opuestas (dos “picos” no continuos). Indica segmentación del grupo en dos poblaciones, sugiriendo brechas fuertes.
</t>
    </r>
  </si>
  <si>
    <r>
      <t xml:space="preserve">SISTEMA DE ASEGURAMIENTO DE RESULTADOS DE APRENDIZAJE - SARA
</t>
    </r>
    <r>
      <rPr>
        <b/>
        <u/>
        <sz val="22"/>
        <color theme="9" tint="-0.499984740745262"/>
        <rFont val="Aptos Narrow"/>
        <family val="2"/>
        <scheme val="minor"/>
      </rPr>
      <t>ANÁLISIS INDICADOR Mi2</t>
    </r>
  </si>
  <si>
    <r>
      <t xml:space="preserve">SISTEMA DE ASEGURAMIENTO DE RESULTADOS DE APRENDIZAJE - SARA
</t>
    </r>
    <r>
      <rPr>
        <b/>
        <u/>
        <sz val="22"/>
        <color theme="9" tint="-0.499984740745262"/>
        <rFont val="Aptos Narrow"/>
        <family val="2"/>
        <scheme val="minor"/>
      </rPr>
      <t>ANÁLISIS INDICADOR Mi1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</si>
</sst>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1" x14ac:knownFonts="1">
    <font>
      <sz val="11"/>
      <color theme="1"/>
      <name val="Aptos Narrow"/>
      <family val="2"/>
      <scheme val="minor"/>
    </font>
    <font>
      <sz val="11"/>
      <color theme="1"/>
      <name val="Aptos Narrow"/>
      <family val="2"/>
      <scheme val="minor"/>
    </font>
    <font>
      <b/>
      <sz val="11"/>
      <color theme="1"/>
      <name val="Aptos Narrow"/>
      <family val="2"/>
      <scheme val="minor"/>
    </font>
    <font>
      <b/>
      <sz val="12"/>
      <color theme="1"/>
      <name val="Arial"/>
      <family val="2"/>
    </font>
    <font>
      <b/>
      <sz val="11"/>
      <name val="Arial"/>
      <family val="2"/>
    </font>
    <font>
      <b/>
      <sz val="10"/>
      <color theme="1"/>
      <name val="Arial"/>
      <family val="2"/>
    </font>
    <font>
      <sz val="10"/>
      <color theme="1"/>
      <name val="Arial"/>
      <family val="2"/>
    </font>
    <font>
      <i/>
      <sz val="11"/>
      <color theme="1"/>
      <name val="Aptos Narrow"/>
      <family val="2"/>
      <scheme val="minor"/>
    </font>
    <font>
      <sz val="9"/>
      <color indexed="81"/>
      <name val="Tahoma"/>
      <family val="2"/>
    </font>
    <font>
      <i/>
      <sz val="9"/>
      <color indexed="81"/>
      <name val="Tahoma"/>
      <family val="2"/>
    </font>
    <font>
      <b/>
      <sz val="12"/>
      <color theme="1"/>
      <name val="Aptos Narrow"/>
      <family val="2"/>
      <scheme val="minor"/>
    </font>
    <font>
      <sz val="12"/>
      <color theme="1"/>
      <name val="Aptos Narrow"/>
      <family val="2"/>
      <scheme val="minor"/>
    </font>
    <font>
      <u/>
      <sz val="11"/>
      <color theme="10"/>
      <name val="Aptos Narrow"/>
      <family val="2"/>
      <scheme val="minor"/>
    </font>
    <font>
      <b/>
      <sz val="9"/>
      <color indexed="81"/>
      <name val="Tahoma"/>
      <family val="2"/>
    </font>
    <font>
      <sz val="8"/>
      <name val="Aptos Narrow"/>
      <family val="2"/>
      <scheme val="minor"/>
    </font>
    <font>
      <sz val="11"/>
      <color theme="1" tint="0.499984740745262"/>
      <name val="Aptos Narrow"/>
      <family val="2"/>
      <scheme val="minor"/>
    </font>
    <font>
      <sz val="11"/>
      <name val="Aptos Narrow"/>
      <family val="2"/>
      <scheme val="minor"/>
    </font>
    <font>
      <b/>
      <u/>
      <sz val="14"/>
      <color theme="10"/>
      <name val="Aptos Narrow"/>
      <family val="2"/>
      <scheme val="minor"/>
    </font>
    <font>
      <u/>
      <sz val="14"/>
      <color theme="10"/>
      <name val="Aptos Narrow"/>
      <family val="2"/>
      <scheme val="minor"/>
    </font>
    <font>
      <b/>
      <sz val="14"/>
      <color theme="1"/>
      <name val="Aptos Narrow"/>
      <family val="2"/>
      <scheme val="minor"/>
    </font>
    <font>
      <sz val="8"/>
      <color rgb="FFFF0000"/>
      <name val="Aptos Narrow"/>
      <family val="2"/>
      <scheme val="minor"/>
    </font>
    <font>
      <sz val="10"/>
      <color theme="1" tint="0.499984740745262"/>
      <name val="Arial"/>
      <family val="2"/>
    </font>
    <font>
      <b/>
      <sz val="10"/>
      <name val="Arial"/>
      <family val="2"/>
    </font>
    <font>
      <b/>
      <u/>
      <sz val="10"/>
      <color theme="10"/>
      <name val="Arial"/>
      <family val="2"/>
    </font>
    <font>
      <sz val="10"/>
      <color rgb="FFFF0000"/>
      <name val="Arial"/>
      <family val="2"/>
    </font>
    <font>
      <u/>
      <sz val="10"/>
      <color theme="10"/>
      <name val="Arial"/>
      <family val="2"/>
    </font>
    <font>
      <sz val="10"/>
      <color theme="6"/>
      <name val="Arial"/>
      <family val="2"/>
    </font>
    <font>
      <b/>
      <sz val="10"/>
      <color theme="6"/>
      <name val="Arial"/>
      <family val="2"/>
    </font>
    <font>
      <b/>
      <sz val="10"/>
      <color rgb="FFFF0000"/>
      <name val="Arial"/>
      <family val="2"/>
    </font>
    <font>
      <sz val="10"/>
      <color theme="3" tint="0.499984740745262"/>
      <name val="Arial"/>
      <family val="2"/>
    </font>
    <font>
      <b/>
      <sz val="10"/>
      <color theme="3" tint="0.499984740745262"/>
      <name val="Arial"/>
      <family val="2"/>
    </font>
    <font>
      <sz val="10"/>
      <color theme="5" tint="0.39997558519241921"/>
      <name val="Arial"/>
      <family val="2"/>
    </font>
    <font>
      <b/>
      <sz val="10"/>
      <color theme="5" tint="0.39997558519241921"/>
      <name val="Arial"/>
      <family val="2"/>
    </font>
    <font>
      <b/>
      <sz val="11"/>
      <color theme="1"/>
      <name val="Arial"/>
      <family val="2"/>
    </font>
    <font>
      <sz val="12"/>
      <color theme="1"/>
      <name val="Arial"/>
      <family val="2"/>
    </font>
    <font>
      <sz val="11"/>
      <color theme="1"/>
      <name val="Arial"/>
      <family val="2"/>
    </font>
    <font>
      <sz val="11"/>
      <color theme="1" tint="0.499984740745262"/>
      <name val="Arial"/>
      <family val="2"/>
    </font>
    <font>
      <b/>
      <u/>
      <sz val="12"/>
      <color theme="10"/>
      <name val="Arial"/>
      <family val="2"/>
    </font>
    <font>
      <sz val="8"/>
      <color rgb="FFFF0000"/>
      <name val="Arial"/>
      <family val="2"/>
    </font>
    <font>
      <u/>
      <sz val="11"/>
      <color theme="10"/>
      <name val="Arial"/>
      <family val="2"/>
    </font>
    <font>
      <sz val="11"/>
      <color theme="6"/>
      <name val="Arial"/>
      <family val="2"/>
    </font>
    <font>
      <b/>
      <sz val="11"/>
      <color theme="6"/>
      <name val="Arial"/>
      <family val="2"/>
    </font>
    <font>
      <sz val="11"/>
      <color rgb="FFFF0000"/>
      <name val="Arial"/>
      <family val="2"/>
    </font>
    <font>
      <b/>
      <sz val="11"/>
      <color rgb="FFFF0000"/>
      <name val="Arial"/>
      <family val="2"/>
    </font>
    <font>
      <sz val="11"/>
      <color theme="3" tint="0.499984740745262"/>
      <name val="Arial"/>
      <family val="2"/>
    </font>
    <font>
      <b/>
      <sz val="11"/>
      <color theme="3" tint="0.499984740745262"/>
      <name val="Arial"/>
      <family val="2"/>
    </font>
    <font>
      <sz val="11"/>
      <color theme="5" tint="0.39997558519241921"/>
      <name val="Arial"/>
      <family val="2"/>
    </font>
    <font>
      <b/>
      <sz val="11"/>
      <color theme="5" tint="0.39997558519241921"/>
      <name val="Arial"/>
      <family val="2"/>
    </font>
    <font>
      <b/>
      <sz val="12"/>
      <name val="Arial"/>
      <family val="2"/>
    </font>
    <font>
      <sz val="10"/>
      <name val="Arial"/>
      <family val="2"/>
    </font>
    <font>
      <b/>
      <u/>
      <sz val="22"/>
      <color theme="9" tint="-0.499984740745262"/>
      <name val="Aptos Narrow"/>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0"/>
        <bgColor indexed="64"/>
      </patternFill>
    </fill>
    <fill>
      <patternFill patternType="solid">
        <fgColor rgb="FFCDE1F0"/>
        <bgColor indexed="64"/>
      </patternFill>
    </fill>
    <fill>
      <patternFill patternType="solid">
        <fgColor rgb="FFEFF5F4"/>
        <bgColor indexed="64"/>
      </patternFill>
    </fill>
    <fill>
      <patternFill patternType="solid">
        <fgColor rgb="FFCDE1F0"/>
        <bgColor rgb="FFEFFFFD"/>
      </patternFill>
    </fill>
  </fills>
  <borders count="75">
    <border>
      <left/>
      <right/>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bottom style="thin">
        <color indexed="64"/>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bottom style="medium">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0" fontId="12" fillId="0" borderId="0" applyNumberFormat="0" applyFill="0" applyBorder="0" applyAlignment="0" applyProtection="0"/>
  </cellStyleXfs>
  <cellXfs count="563">
    <xf numFmtId="0" fontId="0" fillId="0" borderId="0" xfId="0"/>
    <xf numFmtId="0" fontId="2" fillId="0" borderId="0" xfId="0" applyFont="1"/>
    <xf numFmtId="164" fontId="2" fillId="0" borderId="0" xfId="0" applyNumberFormat="1" applyFont="1" applyAlignment="1">
      <alignment horizontal="center" vertical="center"/>
    </xf>
    <xf numFmtId="164" fontId="0" fillId="0" borderId="0" xfId="0" applyNumberFormat="1" applyAlignment="1">
      <alignment horizontal="center" vertical="center"/>
    </xf>
    <xf numFmtId="0" fontId="2" fillId="0" borderId="0" xfId="0" applyFont="1" applyAlignment="1">
      <alignment horizontal="center"/>
    </xf>
    <xf numFmtId="0" fontId="2" fillId="0" borderId="0" xfId="0" applyFont="1" applyAlignment="1">
      <alignment horizontal="center" vertical="center"/>
    </xf>
    <xf numFmtId="0" fontId="0" fillId="0" borderId="0" xfId="0" applyAlignment="1">
      <alignment horizontal="center"/>
    </xf>
    <xf numFmtId="164" fontId="0" fillId="0" borderId="8" xfId="0" applyNumberFormat="1" applyBorder="1" applyAlignment="1">
      <alignment horizontal="center" vertical="center"/>
    </xf>
    <xf numFmtId="0" fontId="6" fillId="0" borderId="8" xfId="0" applyFont="1" applyBorder="1" applyAlignment="1">
      <alignment horizontal="center" vertical="center"/>
    </xf>
    <xf numFmtId="0" fontId="6" fillId="0" borderId="8" xfId="0" applyFont="1" applyBorder="1"/>
    <xf numFmtId="0" fontId="0" fillId="0" borderId="0" xfId="0" applyAlignment="1">
      <alignment vertical="center"/>
    </xf>
    <xf numFmtId="0" fontId="2" fillId="0" borderId="0" xfId="0" applyFont="1" applyAlignment="1">
      <alignment horizontal="left" vertical="center"/>
    </xf>
    <xf numFmtId="0" fontId="1" fillId="0" borderId="0" xfId="0" applyFont="1" applyAlignment="1">
      <alignment vertical="center"/>
    </xf>
    <xf numFmtId="0" fontId="0" fillId="0" borderId="0" xfId="0" applyAlignment="1">
      <alignment vertical="center" wrapText="1"/>
    </xf>
    <xf numFmtId="0" fontId="12" fillId="0" borderId="0" xfId="1" applyFill="1" applyBorder="1" applyAlignment="1">
      <alignment vertical="center"/>
    </xf>
    <xf numFmtId="0" fontId="11" fillId="0" borderId="0" xfId="0" applyFont="1" applyAlignment="1">
      <alignment vertical="center"/>
    </xf>
    <xf numFmtId="0" fontId="0" fillId="0" borderId="0" xfId="0" applyAlignment="1">
      <alignment horizontal="center" vertical="center"/>
    </xf>
    <xf numFmtId="0" fontId="0" fillId="0" borderId="9" xfId="0" applyBorder="1" applyAlignment="1">
      <alignment horizontal="center" vertical="center"/>
    </xf>
    <xf numFmtId="164" fontId="0" fillId="0" borderId="21" xfId="0" applyNumberFormat="1" applyBorder="1" applyAlignment="1">
      <alignment horizontal="center" vertical="center"/>
    </xf>
    <xf numFmtId="164" fontId="0" fillId="0" borderId="34" xfId="0" applyNumberFormat="1" applyBorder="1" applyAlignment="1">
      <alignment horizontal="center" vertical="center"/>
    </xf>
    <xf numFmtId="0" fontId="0" fillId="0" borderId="34" xfId="0" applyBorder="1" applyAlignment="1">
      <alignment horizontal="center" vertical="center"/>
    </xf>
    <xf numFmtId="0" fontId="1" fillId="0" borderId="21" xfId="0" applyFont="1" applyBorder="1" applyAlignment="1">
      <alignment horizontal="center" vertical="center"/>
    </xf>
    <xf numFmtId="164" fontId="0" fillId="0" borderId="16" xfId="0" applyNumberFormat="1" applyBorder="1" applyAlignment="1">
      <alignment horizontal="center" vertical="center"/>
    </xf>
    <xf numFmtId="164" fontId="0" fillId="0" borderId="17" xfId="0" applyNumberFormat="1" applyBorder="1" applyAlignment="1">
      <alignment horizontal="center" vertical="center"/>
    </xf>
    <xf numFmtId="164" fontId="0" fillId="0" borderId="22" xfId="0" applyNumberFormat="1" applyBorder="1" applyAlignment="1">
      <alignment horizontal="center" vertical="center"/>
    </xf>
    <xf numFmtId="0" fontId="6" fillId="0" borderId="9" xfId="0" applyFont="1" applyBorder="1" applyAlignment="1">
      <alignment horizontal="center" vertical="center" wrapText="1"/>
    </xf>
    <xf numFmtId="0" fontId="6" fillId="0" borderId="9" xfId="0" applyFont="1" applyBorder="1"/>
    <xf numFmtId="0" fontId="6" fillId="0" borderId="11" xfId="0" applyFont="1" applyBorder="1" applyAlignment="1">
      <alignment horizontal="center" vertical="center"/>
    </xf>
    <xf numFmtId="0" fontId="6" fillId="0" borderId="11" xfId="0" applyFont="1" applyBorder="1"/>
    <xf numFmtId="0" fontId="2" fillId="0" borderId="32" xfId="0" applyFont="1" applyBorder="1" applyAlignment="1">
      <alignment horizontal="center" vertical="center"/>
    </xf>
    <xf numFmtId="0" fontId="20" fillId="0" borderId="8" xfId="0" applyFont="1" applyBorder="1" applyAlignment="1">
      <alignment horizontal="center" wrapText="1"/>
    </xf>
    <xf numFmtId="0" fontId="0" fillId="0" borderId="22" xfId="0" applyBorder="1" applyAlignment="1">
      <alignment horizontal="center" vertical="center"/>
    </xf>
    <xf numFmtId="0" fontId="0" fillId="0" borderId="29" xfId="0" applyBorder="1" applyAlignment="1">
      <alignment horizontal="right" vertical="center"/>
    </xf>
    <xf numFmtId="0" fontId="0" fillId="0" borderId="16" xfId="0" applyBorder="1" applyAlignment="1">
      <alignment horizontal="right" vertical="center"/>
    </xf>
    <xf numFmtId="0" fontId="0" fillId="0" borderId="21" xfId="0" applyBorder="1" applyAlignment="1">
      <alignment horizontal="right" vertical="center"/>
    </xf>
    <xf numFmtId="0" fontId="0" fillId="0" borderId="33" xfId="0" applyBorder="1" applyAlignment="1">
      <alignment horizontal="center" vertical="center"/>
    </xf>
    <xf numFmtId="0" fontId="6" fillId="0" borderId="0" xfId="0" applyFont="1" applyAlignment="1">
      <alignment horizontal="center"/>
    </xf>
    <xf numFmtId="0" fontId="6" fillId="0" borderId="0" xfId="0" applyFont="1"/>
    <xf numFmtId="0" fontId="5" fillId="0" borderId="0" xfId="0" applyFont="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23" fillId="4" borderId="8" xfId="1" quotePrefix="1" applyFont="1" applyFill="1" applyBorder="1" applyAlignment="1">
      <alignment horizontal="center" vertical="center"/>
    </xf>
    <xf numFmtId="0" fontId="23" fillId="0" borderId="0" xfId="1" quotePrefix="1" applyFont="1" applyAlignment="1">
      <alignment horizontal="center"/>
    </xf>
    <xf numFmtId="0" fontId="24" fillId="0" borderId="8" xfId="0" applyFont="1" applyBorder="1" applyAlignment="1">
      <alignment horizontal="center" wrapText="1"/>
    </xf>
    <xf numFmtId="0" fontId="25" fillId="0" borderId="8" xfId="1" applyFont="1" applyBorder="1"/>
    <xf numFmtId="0" fontId="5" fillId="0" borderId="8" xfId="0" applyFont="1" applyBorder="1"/>
    <xf numFmtId="0" fontId="5" fillId="0" borderId="0" xfId="0" applyFont="1"/>
    <xf numFmtId="0" fontId="26" fillId="0" borderId="8" xfId="0" applyFont="1" applyBorder="1"/>
    <xf numFmtId="0" fontId="5" fillId="0" borderId="5" xfId="0" applyFont="1" applyBorder="1" applyAlignment="1">
      <alignment horizontal="center" vertical="center"/>
    </xf>
    <xf numFmtId="0" fontId="5" fillId="2" borderId="21" xfId="0" applyFont="1" applyFill="1" applyBorder="1" applyAlignment="1">
      <alignment horizontal="center" vertical="center"/>
    </xf>
    <xf numFmtId="0" fontId="5" fillId="2" borderId="8" xfId="0" applyFont="1" applyFill="1" applyBorder="1" applyAlignment="1">
      <alignment horizontal="center" vertical="center"/>
    </xf>
    <xf numFmtId="164" fontId="5" fillId="2" borderId="8" xfId="0" applyNumberFormat="1" applyFont="1" applyFill="1" applyBorder="1" applyAlignment="1">
      <alignment horizontal="center" vertical="center"/>
    </xf>
    <xf numFmtId="164" fontId="5" fillId="2" borderId="34" xfId="0" applyNumberFormat="1" applyFont="1" applyFill="1" applyBorder="1" applyAlignment="1">
      <alignment horizontal="center" vertical="center"/>
    </xf>
    <xf numFmtId="164" fontId="5" fillId="0" borderId="0" xfId="0" applyNumberFormat="1" applyFont="1" applyAlignment="1">
      <alignment horizontal="center" vertical="center"/>
    </xf>
    <xf numFmtId="0" fontId="5" fillId="0" borderId="25" xfId="0" applyFont="1" applyBorder="1" applyAlignment="1">
      <alignment horizontal="center" vertical="center"/>
    </xf>
    <xf numFmtId="0" fontId="5" fillId="0" borderId="22" xfId="0" applyFont="1" applyBorder="1" applyAlignment="1">
      <alignment horizontal="center" vertical="center"/>
    </xf>
    <xf numFmtId="0" fontId="5" fillId="0" borderId="55" xfId="0" applyFont="1" applyBorder="1" applyAlignment="1">
      <alignment horizontal="center" vertical="center"/>
    </xf>
    <xf numFmtId="164" fontId="6" fillId="2" borderId="16" xfId="0" applyNumberFormat="1" applyFont="1" applyFill="1" applyBorder="1" applyAlignment="1">
      <alignment horizontal="center" vertical="center"/>
    </xf>
    <xf numFmtId="164" fontId="6" fillId="2" borderId="17" xfId="0" applyNumberFormat="1" applyFont="1" applyFill="1" applyBorder="1" applyAlignment="1">
      <alignment horizontal="center" vertical="center"/>
    </xf>
    <xf numFmtId="164" fontId="6" fillId="2" borderId="22" xfId="0" applyNumberFormat="1" applyFont="1" applyFill="1" applyBorder="1" applyAlignment="1">
      <alignment horizontal="center" vertical="center"/>
    </xf>
    <xf numFmtId="164" fontId="6" fillId="0" borderId="0" xfId="0" applyNumberFormat="1" applyFont="1" applyAlignment="1">
      <alignment horizontal="center" vertical="center"/>
    </xf>
    <xf numFmtId="0" fontId="6" fillId="0" borderId="26" xfId="0" applyFont="1" applyBorder="1" applyAlignment="1">
      <alignment horizontal="center"/>
    </xf>
    <xf numFmtId="0" fontId="6" fillId="0" borderId="24" xfId="0" applyFont="1" applyBorder="1" applyAlignment="1">
      <alignment horizontal="center" vertical="center"/>
    </xf>
    <xf numFmtId="0" fontId="6" fillId="0" borderId="20" xfId="0" applyFont="1" applyBorder="1" applyAlignment="1">
      <alignment horizontal="center" vertical="center"/>
    </xf>
    <xf numFmtId="0" fontId="6" fillId="0" borderId="20" xfId="0" applyFont="1" applyBorder="1" applyAlignment="1">
      <alignment horizontal="center"/>
    </xf>
    <xf numFmtId="0" fontId="6" fillId="0" borderId="19" xfId="0" applyFont="1" applyBorder="1" applyAlignment="1">
      <alignment horizontal="center"/>
    </xf>
    <xf numFmtId="164" fontId="6" fillId="4" borderId="57" xfId="0" applyNumberFormat="1" applyFont="1" applyFill="1" applyBorder="1" applyAlignment="1">
      <alignment horizontal="center" vertical="center"/>
    </xf>
    <xf numFmtId="0" fontId="5" fillId="5" borderId="34" xfId="0" applyFont="1" applyFill="1" applyBorder="1" applyAlignment="1">
      <alignment horizontal="center" vertical="center"/>
    </xf>
    <xf numFmtId="0" fontId="6" fillId="0" borderId="19" xfId="0" applyFont="1" applyBorder="1" applyAlignment="1">
      <alignment horizontal="center" vertical="center"/>
    </xf>
    <xf numFmtId="0" fontId="24" fillId="0" borderId="8" xfId="0" applyFont="1" applyBorder="1"/>
    <xf numFmtId="0" fontId="6" fillId="0" borderId="27" xfId="0" applyFont="1" applyBorder="1" applyAlignment="1">
      <alignment horizontal="center"/>
    </xf>
    <xf numFmtId="0" fontId="29" fillId="0" borderId="8" xfId="0" applyFont="1" applyBorder="1"/>
    <xf numFmtId="0" fontId="31" fillId="0" borderId="8" xfId="0" applyFont="1" applyBorder="1"/>
    <xf numFmtId="16" fontId="6" fillId="0" borderId="0" xfId="0" applyNumberFormat="1" applyFont="1"/>
    <xf numFmtId="2" fontId="5" fillId="3" borderId="8" xfId="0" applyNumberFormat="1" applyFont="1" applyFill="1" applyBorder="1" applyAlignment="1">
      <alignment horizontal="center" vertical="center"/>
    </xf>
    <xf numFmtId="2" fontId="5" fillId="0" borderId="0" xfId="0" applyNumberFormat="1" applyFont="1" applyAlignment="1">
      <alignment horizontal="center" vertical="center"/>
    </xf>
    <xf numFmtId="0" fontId="6" fillId="0" borderId="54" xfId="0" applyFont="1" applyBorder="1" applyAlignment="1">
      <alignment horizontal="center"/>
    </xf>
    <xf numFmtId="0" fontId="6" fillId="0" borderId="44" xfId="0" applyFont="1" applyBorder="1" applyAlignment="1">
      <alignment horizontal="center" vertical="center"/>
    </xf>
    <xf numFmtId="0" fontId="6" fillId="0" borderId="49" xfId="0" applyFont="1" applyBorder="1" applyAlignment="1">
      <alignment horizontal="center" vertical="center"/>
    </xf>
    <xf numFmtId="0" fontId="6" fillId="0" borderId="49" xfId="0" applyFont="1" applyBorder="1" applyAlignment="1">
      <alignment horizontal="center"/>
    </xf>
    <xf numFmtId="0" fontId="6" fillId="0" borderId="40" xfId="0" applyFont="1" applyBorder="1" applyAlignment="1">
      <alignment horizontal="center"/>
    </xf>
    <xf numFmtId="164" fontId="6" fillId="4" borderId="56" xfId="0" applyNumberFormat="1" applyFont="1" applyFill="1" applyBorder="1" applyAlignment="1">
      <alignment horizontal="center" vertical="center"/>
    </xf>
    <xf numFmtId="0" fontId="5" fillId="5" borderId="22" xfId="0" applyFont="1" applyFill="1" applyBorder="1" applyAlignment="1">
      <alignment horizontal="center" vertical="center"/>
    </xf>
    <xf numFmtId="0" fontId="6" fillId="0" borderId="40" xfId="0" applyFont="1" applyBorder="1" applyAlignment="1">
      <alignment horizontal="center" vertical="center"/>
    </xf>
    <xf numFmtId="164" fontId="6" fillId="0" borderId="24" xfId="0" applyNumberFormat="1" applyFont="1" applyBorder="1" applyAlignment="1">
      <alignment horizontal="center" vertical="center"/>
    </xf>
    <xf numFmtId="2" fontId="6" fillId="0" borderId="19" xfId="0" applyNumberFormat="1" applyFont="1" applyBorder="1" applyAlignment="1">
      <alignment horizontal="center" vertical="center"/>
    </xf>
    <xf numFmtId="164" fontId="6" fillId="0" borderId="19" xfId="0" applyNumberFormat="1" applyFont="1" applyBorder="1" applyAlignment="1">
      <alignment horizontal="center" vertical="center"/>
    </xf>
    <xf numFmtId="164" fontId="6" fillId="0" borderId="20" xfId="0" applyNumberFormat="1" applyFont="1" applyBorder="1" applyAlignment="1">
      <alignment horizontal="center" vertical="center"/>
    </xf>
    <xf numFmtId="0" fontId="5" fillId="0" borderId="11" xfId="0" applyFont="1" applyBorder="1"/>
    <xf numFmtId="0" fontId="5" fillId="0" borderId="9" xfId="0" applyFont="1" applyBorder="1"/>
    <xf numFmtId="0" fontId="5" fillId="7" borderId="16" xfId="0" applyFont="1" applyFill="1" applyBorder="1" applyAlignment="1">
      <alignment horizontal="center" vertical="center"/>
    </xf>
    <xf numFmtId="0" fontId="22" fillId="7" borderId="17" xfId="0" applyFont="1" applyFill="1" applyBorder="1" applyAlignment="1">
      <alignment horizontal="center" vertical="center"/>
    </xf>
    <xf numFmtId="0" fontId="5" fillId="7" borderId="17" xfId="0" applyFont="1" applyFill="1" applyBorder="1" applyAlignment="1">
      <alignment vertical="center"/>
    </xf>
    <xf numFmtId="0" fontId="5" fillId="7" borderId="17" xfId="0" applyFont="1" applyFill="1" applyBorder="1" applyAlignment="1">
      <alignment horizontal="center" vertical="center"/>
    </xf>
    <xf numFmtId="0" fontId="5" fillId="7" borderId="17" xfId="0" applyFont="1" applyFill="1" applyBorder="1" applyAlignment="1">
      <alignment horizontal="left" vertical="center"/>
    </xf>
    <xf numFmtId="0" fontId="5" fillId="8" borderId="1"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25" xfId="0" applyFont="1" applyFill="1" applyBorder="1" applyAlignment="1">
      <alignment horizontal="center" vertical="center"/>
    </xf>
    <xf numFmtId="0" fontId="5" fillId="8" borderId="17" xfId="0" applyFont="1" applyFill="1" applyBorder="1" applyAlignment="1">
      <alignment horizontal="center" vertical="center"/>
    </xf>
    <xf numFmtId="0" fontId="5" fillId="8" borderId="22" xfId="0" applyFont="1" applyFill="1" applyBorder="1" applyAlignment="1">
      <alignment horizontal="center" vertical="center"/>
    </xf>
    <xf numFmtId="0" fontId="5" fillId="8" borderId="16" xfId="0" applyFont="1" applyFill="1" applyBorder="1" applyAlignment="1">
      <alignment horizontal="center" vertical="center"/>
    </xf>
    <xf numFmtId="0" fontId="5" fillId="8" borderId="55" xfId="0" applyFont="1" applyFill="1" applyBorder="1" applyAlignment="1">
      <alignment horizontal="center" vertical="center"/>
    </xf>
    <xf numFmtId="0" fontId="5" fillId="8" borderId="0" xfId="0" applyFont="1" applyFill="1" applyAlignment="1">
      <alignment horizontal="center" vertical="center"/>
    </xf>
    <xf numFmtId="0" fontId="5" fillId="8" borderId="46" xfId="0" applyFont="1" applyFill="1" applyBorder="1" applyAlignment="1">
      <alignment horizontal="center" vertical="center"/>
    </xf>
    <xf numFmtId="0" fontId="5" fillId="8" borderId="30" xfId="0" applyFont="1" applyFill="1" applyBorder="1" applyAlignment="1">
      <alignment horizontal="center"/>
    </xf>
    <xf numFmtId="0" fontId="5" fillId="7" borderId="56" xfId="0" applyFont="1" applyFill="1" applyBorder="1" applyAlignment="1">
      <alignment horizontal="center" vertical="center"/>
    </xf>
    <xf numFmtId="164" fontId="6" fillId="7" borderId="57" xfId="0" applyNumberFormat="1" applyFont="1" applyFill="1" applyBorder="1" applyAlignment="1">
      <alignment horizontal="center" vertical="center"/>
    </xf>
    <xf numFmtId="164" fontId="6" fillId="7" borderId="56" xfId="0" applyNumberFormat="1" applyFont="1" applyFill="1" applyBorder="1" applyAlignment="1">
      <alignment horizontal="center" vertical="center"/>
    </xf>
    <xf numFmtId="164" fontId="6" fillId="8" borderId="29" xfId="0" applyNumberFormat="1" applyFont="1" applyFill="1" applyBorder="1" applyAlignment="1">
      <alignment horizontal="center" vertical="center"/>
    </xf>
    <xf numFmtId="164" fontId="6" fillId="8" borderId="32" xfId="0" applyNumberFormat="1" applyFont="1" applyFill="1" applyBorder="1" applyAlignment="1">
      <alignment horizontal="center" vertical="center"/>
    </xf>
    <xf numFmtId="164" fontId="6" fillId="8" borderId="33" xfId="0" applyNumberFormat="1" applyFont="1" applyFill="1" applyBorder="1" applyAlignment="1">
      <alignment horizontal="center" vertical="center"/>
    </xf>
    <xf numFmtId="0" fontId="6" fillId="8" borderId="44" xfId="0" applyFont="1" applyFill="1" applyBorder="1" applyAlignment="1">
      <alignment horizontal="center" vertical="center"/>
    </xf>
    <xf numFmtId="0" fontId="6" fillId="8" borderId="49" xfId="0" applyFont="1" applyFill="1" applyBorder="1" applyAlignment="1">
      <alignment horizontal="center" vertical="center"/>
    </xf>
    <xf numFmtId="0" fontId="6" fillId="8" borderId="49" xfId="0" applyFont="1" applyFill="1" applyBorder="1" applyAlignment="1">
      <alignment horizontal="center"/>
    </xf>
    <xf numFmtId="0" fontId="6" fillId="8" borderId="40" xfId="0" applyFont="1" applyFill="1" applyBorder="1" applyAlignment="1">
      <alignment horizontal="center"/>
    </xf>
    <xf numFmtId="0" fontId="5" fillId="8" borderId="26" xfId="0" applyFont="1" applyFill="1" applyBorder="1" applyAlignment="1">
      <alignment horizontal="center"/>
    </xf>
    <xf numFmtId="164" fontId="6" fillId="8" borderId="13" xfId="0" applyNumberFormat="1" applyFont="1" applyFill="1" applyBorder="1" applyAlignment="1">
      <alignment horizontal="center" vertical="center"/>
    </xf>
    <xf numFmtId="164" fontId="6" fillId="8" borderId="36" xfId="0" applyNumberFormat="1" applyFont="1" applyFill="1" applyBorder="1" applyAlignment="1">
      <alignment horizontal="center" vertical="center"/>
    </xf>
    <xf numFmtId="0" fontId="6" fillId="8" borderId="54" xfId="0" applyFont="1" applyFill="1" applyBorder="1" applyAlignment="1">
      <alignment horizontal="center"/>
    </xf>
    <xf numFmtId="0" fontId="5" fillId="8" borderId="23" xfId="0" applyFont="1" applyFill="1" applyBorder="1" applyAlignment="1">
      <alignment horizontal="center"/>
    </xf>
    <xf numFmtId="0" fontId="5" fillId="8" borderId="28" xfId="0" applyFont="1" applyFill="1" applyBorder="1"/>
    <xf numFmtId="2" fontId="5" fillId="7" borderId="57" xfId="0" applyNumberFormat="1" applyFont="1" applyFill="1" applyBorder="1" applyAlignment="1">
      <alignment horizontal="center" vertical="center"/>
    </xf>
    <xf numFmtId="2" fontId="5" fillId="7" borderId="20" xfId="0" applyNumberFormat="1" applyFont="1" applyFill="1" applyBorder="1" applyAlignment="1">
      <alignment horizontal="center" vertical="center"/>
    </xf>
    <xf numFmtId="2" fontId="5" fillId="7" borderId="70" xfId="0" applyNumberFormat="1" applyFont="1" applyFill="1" applyBorder="1" applyAlignment="1">
      <alignment horizontal="center" vertical="center"/>
    </xf>
    <xf numFmtId="164" fontId="6" fillId="7" borderId="16" xfId="0" applyNumberFormat="1" applyFont="1" applyFill="1" applyBorder="1" applyAlignment="1">
      <alignment horizontal="center" vertical="center"/>
    </xf>
    <xf numFmtId="164" fontId="6" fillId="7" borderId="17" xfId="0" applyNumberFormat="1" applyFont="1" applyFill="1" applyBorder="1" applyAlignment="1">
      <alignment horizontal="center" vertical="center"/>
    </xf>
    <xf numFmtId="164" fontId="6" fillId="7" borderId="22" xfId="0" applyNumberFormat="1" applyFont="1" applyFill="1" applyBorder="1" applyAlignment="1">
      <alignment horizontal="center" vertical="center"/>
    </xf>
    <xf numFmtId="0" fontId="6" fillId="7" borderId="8" xfId="0" applyFont="1" applyFill="1" applyBorder="1"/>
    <xf numFmtId="2" fontId="5" fillId="7" borderId="21" xfId="0" applyNumberFormat="1" applyFont="1" applyFill="1" applyBorder="1" applyAlignment="1">
      <alignment horizontal="center" vertical="center"/>
    </xf>
    <xf numFmtId="2" fontId="5" fillId="7" borderId="8" xfId="0" applyNumberFormat="1" applyFont="1" applyFill="1" applyBorder="1" applyAlignment="1">
      <alignment horizontal="center" vertical="center"/>
    </xf>
    <xf numFmtId="2" fontId="5" fillId="7" borderId="34" xfId="0" applyNumberFormat="1" applyFont="1" applyFill="1" applyBorder="1" applyAlignment="1">
      <alignment horizontal="center" vertical="center"/>
    </xf>
    <xf numFmtId="0" fontId="5" fillId="7" borderId="21" xfId="0" applyFont="1" applyFill="1" applyBorder="1" applyAlignment="1">
      <alignment horizontal="center" vertical="center"/>
    </xf>
    <xf numFmtId="0" fontId="5" fillId="7" borderId="8" xfId="0" applyFont="1" applyFill="1" applyBorder="1" applyAlignment="1">
      <alignment horizontal="center" vertical="center"/>
    </xf>
    <xf numFmtId="164" fontId="5" fillId="7" borderId="8" xfId="0" applyNumberFormat="1" applyFont="1" applyFill="1" applyBorder="1" applyAlignment="1">
      <alignment horizontal="center" vertical="center"/>
    </xf>
    <xf numFmtId="164" fontId="5" fillId="7" borderId="34" xfId="0" applyNumberFormat="1" applyFont="1" applyFill="1" applyBorder="1" applyAlignment="1">
      <alignment horizontal="center" vertical="center"/>
    </xf>
    <xf numFmtId="0" fontId="23" fillId="7" borderId="8" xfId="1" quotePrefix="1" applyFont="1" applyFill="1" applyBorder="1" applyAlignment="1">
      <alignment horizontal="center" vertical="center"/>
    </xf>
    <xf numFmtId="0" fontId="5" fillId="0" borderId="20" xfId="0" applyFont="1" applyBorder="1" applyAlignment="1">
      <alignment horizontal="center" vertical="center"/>
    </xf>
    <xf numFmtId="164" fontId="6" fillId="2" borderId="8" xfId="0" applyNumberFormat="1" applyFont="1" applyFill="1" applyBorder="1" applyAlignment="1">
      <alignment horizontal="center" vertical="center"/>
    </xf>
    <xf numFmtId="164" fontId="6" fillId="3" borderId="8" xfId="0" applyNumberFormat="1" applyFont="1" applyFill="1" applyBorder="1" applyAlignment="1">
      <alignment horizontal="center" vertical="center"/>
    </xf>
    <xf numFmtId="0" fontId="5" fillId="0" borderId="0" xfId="0" applyFont="1" applyAlignment="1">
      <alignment horizontal="center"/>
    </xf>
    <xf numFmtId="2" fontId="6" fillId="8" borderId="19" xfId="0" applyNumberFormat="1" applyFont="1" applyFill="1" applyBorder="1" applyAlignment="1">
      <alignment horizontal="center" vertical="center"/>
    </xf>
    <xf numFmtId="0" fontId="5" fillId="8" borderId="9" xfId="0" applyFont="1" applyFill="1" applyBorder="1"/>
    <xf numFmtId="164" fontId="6" fillId="7" borderId="8" xfId="0" applyNumberFormat="1" applyFont="1" applyFill="1" applyBorder="1" applyAlignment="1">
      <alignment horizontal="center" vertical="center"/>
    </xf>
    <xf numFmtId="0" fontId="22" fillId="7" borderId="74" xfId="0" applyFont="1" applyFill="1" applyBorder="1" applyAlignment="1">
      <alignment horizontal="center" vertical="center"/>
    </xf>
    <xf numFmtId="0" fontId="5" fillId="7" borderId="74" xfId="0" applyFont="1" applyFill="1" applyBorder="1" applyAlignment="1">
      <alignment vertical="center"/>
    </xf>
    <xf numFmtId="0" fontId="5" fillId="7" borderId="74" xfId="0" applyFont="1" applyFill="1" applyBorder="1" applyAlignment="1">
      <alignment horizontal="center" vertical="center"/>
    </xf>
    <xf numFmtId="0" fontId="5" fillId="7" borderId="74" xfId="0" applyFont="1" applyFill="1" applyBorder="1" applyAlignment="1">
      <alignment horizontal="left" vertical="center"/>
    </xf>
    <xf numFmtId="0" fontId="34" fillId="0" borderId="0" xfId="0" applyFont="1" applyAlignment="1">
      <alignment horizontal="center"/>
    </xf>
    <xf numFmtId="0" fontId="34" fillId="0" borderId="0" xfId="0" applyFont="1"/>
    <xf numFmtId="0" fontId="2" fillId="7" borderId="51" xfId="0" applyFont="1" applyFill="1" applyBorder="1" applyAlignment="1">
      <alignment horizontal="center" vertical="center"/>
    </xf>
    <xf numFmtId="0" fontId="2" fillId="8" borderId="32" xfId="0" applyFont="1" applyFill="1" applyBorder="1" applyAlignment="1">
      <alignment horizontal="center" vertical="center"/>
    </xf>
    <xf numFmtId="0" fontId="35" fillId="0" borderId="0" xfId="0" applyFont="1" applyAlignment="1">
      <alignment horizontal="center"/>
    </xf>
    <xf numFmtId="0" fontId="33" fillId="7" borderId="56" xfId="0" applyFont="1" applyFill="1" applyBorder="1" applyAlignment="1">
      <alignment horizontal="center" vertical="center"/>
    </xf>
    <xf numFmtId="0" fontId="4" fillId="7" borderId="74" xfId="0" applyFont="1" applyFill="1" applyBorder="1" applyAlignment="1">
      <alignment horizontal="center" vertical="center"/>
    </xf>
    <xf numFmtId="0" fontId="33" fillId="7" borderId="74" xfId="0" applyFont="1" applyFill="1" applyBorder="1" applyAlignment="1">
      <alignment vertical="center"/>
    </xf>
    <xf numFmtId="0" fontId="33" fillId="7" borderId="74" xfId="0" applyFont="1" applyFill="1" applyBorder="1" applyAlignment="1">
      <alignment horizontal="center" vertical="center"/>
    </xf>
    <xf numFmtId="0" fontId="33" fillId="7" borderId="74" xfId="0" applyFont="1" applyFill="1" applyBorder="1" applyAlignment="1">
      <alignment horizontal="left" vertical="center"/>
    </xf>
    <xf numFmtId="0" fontId="35" fillId="0" borderId="0" xfId="0" applyFont="1"/>
    <xf numFmtId="0" fontId="37" fillId="4" borderId="8" xfId="1" quotePrefix="1" applyFont="1" applyFill="1" applyBorder="1" applyAlignment="1">
      <alignment horizontal="center" vertical="center"/>
    </xf>
    <xf numFmtId="0" fontId="38" fillId="0" borderId="8" xfId="0" applyFont="1" applyBorder="1" applyAlignment="1">
      <alignment horizontal="center" wrapText="1"/>
    </xf>
    <xf numFmtId="0" fontId="39" fillId="0" borderId="8" xfId="1" applyFont="1" applyBorder="1"/>
    <xf numFmtId="0" fontId="33" fillId="0" borderId="8" xfId="0" applyFont="1" applyBorder="1"/>
    <xf numFmtId="0" fontId="33" fillId="0" borderId="0" xfId="0" applyFont="1"/>
    <xf numFmtId="0" fontId="40" fillId="0" borderId="8" xfId="0" applyFont="1" applyBorder="1"/>
    <xf numFmtId="0" fontId="33" fillId="0" borderId="1" xfId="0" applyFont="1" applyBorder="1" applyAlignment="1">
      <alignment horizontal="center" vertical="center"/>
    </xf>
    <xf numFmtId="0" fontId="33" fillId="0" borderId="5" xfId="0" applyFont="1" applyBorder="1" applyAlignment="1">
      <alignment horizontal="center" vertical="center"/>
    </xf>
    <xf numFmtId="0" fontId="33" fillId="0" borderId="0" xfId="0" applyFont="1" applyAlignment="1">
      <alignment horizontal="center" vertical="center"/>
    </xf>
    <xf numFmtId="0" fontId="33" fillId="2" borderId="8" xfId="0" applyFont="1" applyFill="1" applyBorder="1" applyAlignment="1">
      <alignment horizontal="center" vertical="center"/>
    </xf>
    <xf numFmtId="164" fontId="33" fillId="2" borderId="8" xfId="0" applyNumberFormat="1" applyFont="1" applyFill="1" applyBorder="1" applyAlignment="1">
      <alignment horizontal="center" vertical="center"/>
    </xf>
    <xf numFmtId="164" fontId="33" fillId="0" borderId="0" xfId="0" applyNumberFormat="1" applyFont="1" applyAlignment="1">
      <alignment horizontal="center" vertical="center"/>
    </xf>
    <xf numFmtId="0" fontId="33" fillId="0" borderId="25" xfId="0" applyFont="1" applyBorder="1" applyAlignment="1">
      <alignment horizontal="center" vertical="center"/>
    </xf>
    <xf numFmtId="0" fontId="33" fillId="0" borderId="17" xfId="0" applyFont="1" applyBorder="1" applyAlignment="1">
      <alignment horizontal="center" vertical="center"/>
    </xf>
    <xf numFmtId="0" fontId="33" fillId="0" borderId="22" xfId="0" applyFont="1" applyBorder="1" applyAlignment="1">
      <alignment horizontal="center" vertical="center"/>
    </xf>
    <xf numFmtId="0" fontId="33" fillId="0" borderId="16" xfId="0" applyFont="1" applyBorder="1" applyAlignment="1">
      <alignment horizontal="center" vertical="center"/>
    </xf>
    <xf numFmtId="0" fontId="33" fillId="0" borderId="55" xfId="0" applyFont="1" applyBorder="1" applyAlignment="1">
      <alignment horizontal="center" vertical="center"/>
    </xf>
    <xf numFmtId="0" fontId="33" fillId="0" borderId="46" xfId="0" applyFont="1" applyBorder="1" applyAlignment="1">
      <alignment horizontal="center" vertical="center"/>
    </xf>
    <xf numFmtId="0" fontId="33" fillId="0" borderId="30" xfId="0" applyFont="1" applyBorder="1" applyAlignment="1">
      <alignment horizontal="center"/>
    </xf>
    <xf numFmtId="164" fontId="35" fillId="2" borderId="8" xfId="0" applyNumberFormat="1" applyFont="1" applyFill="1" applyBorder="1" applyAlignment="1">
      <alignment horizontal="center" vertical="center"/>
    </xf>
    <xf numFmtId="164" fontId="35" fillId="0" borderId="0" xfId="0" applyNumberFormat="1" applyFont="1" applyAlignment="1">
      <alignment horizontal="center" vertical="center"/>
    </xf>
    <xf numFmtId="0" fontId="35" fillId="0" borderId="26" xfId="0" applyFont="1" applyBorder="1" applyAlignment="1">
      <alignment horizontal="center"/>
    </xf>
    <xf numFmtId="0" fontId="35" fillId="0" borderId="24" xfId="0" applyFont="1" applyBorder="1" applyAlignment="1">
      <alignment horizontal="center" vertical="center"/>
    </xf>
    <xf numFmtId="0" fontId="35" fillId="0" borderId="20" xfId="0" applyFont="1" applyBorder="1" applyAlignment="1">
      <alignment horizontal="center" vertical="center"/>
    </xf>
    <xf numFmtId="0" fontId="35" fillId="0" borderId="20" xfId="0" applyFont="1" applyBorder="1" applyAlignment="1">
      <alignment horizontal="center"/>
    </xf>
    <xf numFmtId="0" fontId="35" fillId="0" borderId="19" xfId="0" applyFont="1" applyBorder="1" applyAlignment="1">
      <alignment horizontal="center"/>
    </xf>
    <xf numFmtId="164" fontId="35" fillId="7" borderId="57" xfId="0" applyNumberFormat="1" applyFont="1" applyFill="1" applyBorder="1" applyAlignment="1">
      <alignment horizontal="center" vertical="center"/>
    </xf>
    <xf numFmtId="0" fontId="33" fillId="5" borderId="34" xfId="0" applyFont="1" applyFill="1" applyBorder="1" applyAlignment="1">
      <alignment horizontal="center" vertical="center"/>
    </xf>
    <xf numFmtId="0" fontId="35" fillId="0" borderId="19" xfId="0" applyFont="1" applyBorder="1" applyAlignment="1">
      <alignment horizontal="center" vertical="center"/>
    </xf>
    <xf numFmtId="0" fontId="42" fillId="0" borderId="8" xfId="0" applyFont="1" applyBorder="1"/>
    <xf numFmtId="0" fontId="35" fillId="0" borderId="27" xfId="0" applyFont="1" applyBorder="1" applyAlignment="1">
      <alignment horizontal="center"/>
    </xf>
    <xf numFmtId="0" fontId="44" fillId="0" borderId="8" xfId="0" applyFont="1" applyBorder="1"/>
    <xf numFmtId="0" fontId="46" fillId="0" borderId="8" xfId="0" applyFont="1" applyBorder="1"/>
    <xf numFmtId="16" fontId="35" fillId="0" borderId="0" xfId="0" applyNumberFormat="1" applyFont="1"/>
    <xf numFmtId="2" fontId="33" fillId="0" borderId="0" xfId="0" applyNumberFormat="1" applyFont="1" applyAlignment="1">
      <alignment horizontal="center" vertical="center"/>
    </xf>
    <xf numFmtId="0" fontId="35" fillId="0" borderId="54" xfId="0" applyFont="1" applyBorder="1" applyAlignment="1">
      <alignment horizontal="center"/>
    </xf>
    <xf numFmtId="0" fontId="35" fillId="0" borderId="44" xfId="0" applyFont="1" applyBorder="1" applyAlignment="1">
      <alignment horizontal="center" vertical="center"/>
    </xf>
    <xf numFmtId="0" fontId="35" fillId="0" borderId="49" xfId="0" applyFont="1" applyBorder="1" applyAlignment="1">
      <alignment horizontal="center" vertical="center"/>
    </xf>
    <xf numFmtId="0" fontId="35" fillId="0" borderId="49" xfId="0" applyFont="1" applyBorder="1" applyAlignment="1">
      <alignment horizontal="center"/>
    </xf>
    <xf numFmtId="0" fontId="35" fillId="0" borderId="40" xfId="0" applyFont="1" applyBorder="1" applyAlignment="1">
      <alignment horizontal="center"/>
    </xf>
    <xf numFmtId="164" fontId="35" fillId="7" borderId="56" xfId="0" applyNumberFormat="1" applyFont="1" applyFill="1" applyBorder="1" applyAlignment="1">
      <alignment horizontal="center" vertical="center"/>
    </xf>
    <xf numFmtId="0" fontId="33" fillId="5" borderId="22" xfId="0" applyFont="1" applyFill="1" applyBorder="1" applyAlignment="1">
      <alignment horizontal="center" vertical="center"/>
    </xf>
    <xf numFmtId="0" fontId="35" fillId="0" borderId="40" xfId="0" applyFont="1" applyBorder="1" applyAlignment="1">
      <alignment horizontal="center" vertical="center"/>
    </xf>
    <xf numFmtId="0" fontId="33" fillId="8" borderId="26" xfId="0" applyFont="1" applyFill="1" applyBorder="1" applyAlignment="1">
      <alignment horizontal="center"/>
    </xf>
    <xf numFmtId="164" fontId="35" fillId="8" borderId="29" xfId="0" applyNumberFormat="1" applyFont="1" applyFill="1" applyBorder="1" applyAlignment="1">
      <alignment horizontal="center" vertical="center"/>
    </xf>
    <xf numFmtId="164" fontId="35" fillId="8" borderId="13" xfId="0" applyNumberFormat="1" applyFont="1" applyFill="1" applyBorder="1" applyAlignment="1">
      <alignment horizontal="center" vertical="center"/>
    </xf>
    <xf numFmtId="164" fontId="35" fillId="8" borderId="36" xfId="0" applyNumberFormat="1" applyFont="1" applyFill="1" applyBorder="1" applyAlignment="1">
      <alignment horizontal="center" vertical="center"/>
    </xf>
    <xf numFmtId="164" fontId="35" fillId="0" borderId="24" xfId="0" applyNumberFormat="1" applyFont="1" applyBorder="1" applyAlignment="1">
      <alignment horizontal="center" vertical="center"/>
    </xf>
    <xf numFmtId="2" fontId="35" fillId="0" borderId="19" xfId="0" applyNumberFormat="1" applyFont="1" applyBorder="1" applyAlignment="1">
      <alignment horizontal="center" vertical="center"/>
    </xf>
    <xf numFmtId="164" fontId="35" fillId="8" borderId="32" xfId="0" applyNumberFormat="1" applyFont="1" applyFill="1" applyBorder="1" applyAlignment="1">
      <alignment horizontal="center" vertical="center"/>
    </xf>
    <xf numFmtId="164" fontId="35" fillId="8" borderId="33" xfId="0" applyNumberFormat="1" applyFont="1" applyFill="1" applyBorder="1" applyAlignment="1">
      <alignment horizontal="center" vertical="center"/>
    </xf>
    <xf numFmtId="164" fontId="35" fillId="0" borderId="19" xfId="0" applyNumberFormat="1" applyFont="1" applyBorder="1" applyAlignment="1">
      <alignment horizontal="center" vertical="center"/>
    </xf>
    <xf numFmtId="164" fontId="35" fillId="0" borderId="20" xfId="0" applyNumberFormat="1" applyFont="1" applyBorder="1" applyAlignment="1">
      <alignment horizontal="center" vertical="center"/>
    </xf>
    <xf numFmtId="0" fontId="33" fillId="8" borderId="23" xfId="0" applyFont="1" applyFill="1" applyBorder="1" applyAlignment="1">
      <alignment horizontal="center"/>
    </xf>
    <xf numFmtId="0" fontId="33" fillId="8" borderId="28" xfId="0" applyFont="1" applyFill="1" applyBorder="1"/>
    <xf numFmtId="0" fontId="33" fillId="8" borderId="16" xfId="0" applyFont="1" applyFill="1" applyBorder="1" applyAlignment="1">
      <alignment horizontal="center" vertical="center"/>
    </xf>
    <xf numFmtId="0" fontId="33" fillId="8" borderId="17" xfId="0" applyFont="1" applyFill="1" applyBorder="1" applyAlignment="1">
      <alignment horizontal="center" vertical="center"/>
    </xf>
    <xf numFmtId="0" fontId="33" fillId="8" borderId="22" xfId="0" applyFont="1" applyFill="1" applyBorder="1" applyAlignment="1">
      <alignment horizontal="center" vertical="center"/>
    </xf>
    <xf numFmtId="0" fontId="33" fillId="0" borderId="11" xfId="0" applyFont="1" applyBorder="1"/>
    <xf numFmtId="0" fontId="33" fillId="0" borderId="9" xfId="0" applyFont="1" applyBorder="1"/>
    <xf numFmtId="0" fontId="2" fillId="7" borderId="8" xfId="0" applyFont="1" applyFill="1" applyBorder="1" applyAlignment="1">
      <alignment horizontal="center" vertical="center"/>
    </xf>
    <xf numFmtId="164" fontId="2" fillId="7" borderId="8" xfId="0" applyNumberFormat="1" applyFont="1" applyFill="1" applyBorder="1" applyAlignment="1">
      <alignment horizontal="center" vertical="center"/>
    </xf>
    <xf numFmtId="0" fontId="2" fillId="8" borderId="8" xfId="0" applyFont="1" applyFill="1" applyBorder="1" applyAlignment="1">
      <alignment horizontal="center" vertical="center"/>
    </xf>
    <xf numFmtId="164" fontId="0" fillId="8" borderId="8" xfId="0" applyNumberFormat="1" applyFill="1" applyBorder="1" applyAlignment="1">
      <alignment horizontal="center" vertical="center"/>
    </xf>
    <xf numFmtId="0" fontId="2" fillId="7" borderId="58" xfId="0" applyFont="1" applyFill="1" applyBorder="1" applyAlignment="1">
      <alignment horizontal="center" vertical="center"/>
    </xf>
    <xf numFmtId="0" fontId="2" fillId="7" borderId="21" xfId="0" applyFont="1" applyFill="1" applyBorder="1" applyAlignment="1">
      <alignment horizontal="center" vertical="center"/>
    </xf>
    <xf numFmtId="164" fontId="2" fillId="7" borderId="34" xfId="0" applyNumberFormat="1" applyFont="1" applyFill="1" applyBorder="1" applyAlignment="1">
      <alignment horizontal="center" vertical="center"/>
    </xf>
    <xf numFmtId="0" fontId="1" fillId="8" borderId="21" xfId="0" applyFont="1" applyFill="1" applyBorder="1" applyAlignment="1">
      <alignment horizontal="center" vertical="center"/>
    </xf>
    <xf numFmtId="0" fontId="0" fillId="8" borderId="34" xfId="0" applyFill="1" applyBorder="1" applyAlignment="1">
      <alignment horizontal="center" vertical="center"/>
    </xf>
    <xf numFmtId="164" fontId="0" fillId="8" borderId="21" xfId="0" applyNumberFormat="1" applyFill="1" applyBorder="1" applyAlignment="1">
      <alignment horizontal="center" vertical="center"/>
    </xf>
    <xf numFmtId="164" fontId="0" fillId="8" borderId="34" xfId="0" applyNumberFormat="1" applyFill="1" applyBorder="1" applyAlignment="1">
      <alignment horizontal="center" vertical="center"/>
    </xf>
    <xf numFmtId="0" fontId="1" fillId="8" borderId="16" xfId="0" applyFont="1" applyFill="1" applyBorder="1" applyAlignment="1">
      <alignment horizontal="center" vertical="center"/>
    </xf>
    <xf numFmtId="0" fontId="0" fillId="8" borderId="22" xfId="0" applyFill="1" applyBorder="1" applyAlignment="1">
      <alignment horizontal="center" vertical="center"/>
    </xf>
    <xf numFmtId="164" fontId="0" fillId="8" borderId="16" xfId="0" applyNumberFormat="1" applyFill="1" applyBorder="1" applyAlignment="1">
      <alignment horizontal="center" vertical="center"/>
    </xf>
    <xf numFmtId="164" fontId="0" fillId="8" borderId="17" xfId="0" applyNumberFormat="1" applyFill="1" applyBorder="1" applyAlignment="1">
      <alignment horizontal="center" vertical="center"/>
    </xf>
    <xf numFmtId="164" fontId="0" fillId="8" borderId="22" xfId="0" applyNumberFormat="1" applyFill="1" applyBorder="1" applyAlignment="1">
      <alignment horizontal="center" vertical="center"/>
    </xf>
    <xf numFmtId="0" fontId="19" fillId="7" borderId="58" xfId="0" applyFont="1" applyFill="1" applyBorder="1" applyAlignment="1">
      <alignment horizontal="center" vertical="center"/>
    </xf>
    <xf numFmtId="0" fontId="19" fillId="7" borderId="4" xfId="0" applyFont="1" applyFill="1" applyBorder="1" applyAlignment="1">
      <alignment horizontal="center"/>
    </xf>
    <xf numFmtId="0" fontId="2" fillId="8" borderId="20" xfId="0" applyFont="1" applyFill="1" applyBorder="1" applyAlignment="1">
      <alignment horizontal="center" vertical="center"/>
    </xf>
    <xf numFmtId="0" fontId="5" fillId="9" borderId="8" xfId="0" applyFont="1" applyFill="1" applyBorder="1" applyAlignment="1">
      <alignment horizontal="center" vertical="center"/>
    </xf>
    <xf numFmtId="0" fontId="5" fillId="9" borderId="8" xfId="0" applyFont="1" applyFill="1" applyBorder="1" applyAlignment="1">
      <alignment horizontal="center" vertical="center" wrapText="1"/>
    </xf>
    <xf numFmtId="0" fontId="5" fillId="7" borderId="59" xfId="0" applyFont="1" applyFill="1" applyBorder="1" applyAlignment="1">
      <alignment horizontal="center" vertical="center"/>
    </xf>
    <xf numFmtId="0" fontId="5" fillId="7" borderId="58" xfId="0" applyFont="1" applyFill="1" applyBorder="1" applyAlignment="1">
      <alignment horizontal="center" vertical="center" wrapText="1"/>
    </xf>
    <xf numFmtId="0" fontId="48" fillId="0" borderId="0" xfId="0" applyFont="1" applyAlignment="1">
      <alignment vertical="center"/>
    </xf>
    <xf numFmtId="0" fontId="49" fillId="0" borderId="64" xfId="0" applyFont="1" applyBorder="1" applyAlignment="1">
      <alignment horizontal="center" vertical="center"/>
    </xf>
    <xf numFmtId="0" fontId="22" fillId="0" borderId="0" xfId="0" applyFont="1" applyAlignment="1">
      <alignment vertical="center"/>
    </xf>
    <xf numFmtId="0" fontId="5" fillId="0" borderId="74" xfId="0" applyFont="1" applyBorder="1" applyAlignment="1">
      <alignment vertical="center"/>
    </xf>
    <xf numFmtId="2" fontId="33" fillId="7" borderId="8" xfId="0" applyNumberFormat="1" applyFont="1" applyFill="1" applyBorder="1" applyAlignment="1">
      <alignment horizontal="center" vertical="center"/>
    </xf>
    <xf numFmtId="164" fontId="35" fillId="7" borderId="8" xfId="0" applyNumberFormat="1" applyFont="1" applyFill="1" applyBorder="1" applyAlignment="1">
      <alignment horizontal="center" vertical="center"/>
    </xf>
    <xf numFmtId="0" fontId="11" fillId="0" borderId="0" xfId="0" applyFont="1"/>
    <xf numFmtId="0" fontId="5" fillId="7" borderId="26" xfId="0" applyFont="1" applyFill="1" applyBorder="1" applyAlignment="1">
      <alignment horizontal="center"/>
    </xf>
    <xf numFmtId="164" fontId="6" fillId="7" borderId="29" xfId="0" applyNumberFormat="1" applyFont="1" applyFill="1" applyBorder="1" applyAlignment="1">
      <alignment horizontal="center" vertical="center"/>
    </xf>
    <xf numFmtId="164" fontId="6" fillId="7" borderId="13" xfId="0" applyNumberFormat="1" applyFont="1" applyFill="1" applyBorder="1" applyAlignment="1">
      <alignment horizontal="center" vertical="center"/>
    </xf>
    <xf numFmtId="164" fontId="6" fillId="7" borderId="36" xfId="0" applyNumberFormat="1" applyFont="1" applyFill="1" applyBorder="1" applyAlignment="1">
      <alignment horizontal="center" vertical="center"/>
    </xf>
    <xf numFmtId="164" fontId="6" fillId="7" borderId="32" xfId="0" applyNumberFormat="1" applyFont="1" applyFill="1" applyBorder="1" applyAlignment="1">
      <alignment horizontal="center" vertical="center"/>
    </xf>
    <xf numFmtId="164" fontId="6" fillId="7" borderId="33" xfId="0" applyNumberFormat="1" applyFont="1" applyFill="1" applyBorder="1" applyAlignment="1">
      <alignment horizontal="center" vertical="center"/>
    </xf>
    <xf numFmtId="0" fontId="5" fillId="7" borderId="23" xfId="0" applyFont="1" applyFill="1" applyBorder="1" applyAlignment="1">
      <alignment horizontal="center"/>
    </xf>
    <xf numFmtId="0" fontId="5" fillId="7" borderId="28" xfId="0" applyFont="1" applyFill="1" applyBorder="1"/>
    <xf numFmtId="0" fontId="5" fillId="7" borderId="22" xfId="0" applyFont="1" applyFill="1" applyBorder="1" applyAlignment="1">
      <alignment horizontal="center" vertical="center"/>
    </xf>
    <xf numFmtId="0" fontId="1" fillId="0" borderId="21" xfId="0" applyFont="1" applyBorder="1" applyAlignment="1">
      <alignment horizontal="left" vertical="center"/>
    </xf>
    <xf numFmtId="0" fontId="1" fillId="8" borderId="21" xfId="0" applyFont="1" applyFill="1" applyBorder="1" applyAlignment="1">
      <alignment horizontal="left" vertical="center"/>
    </xf>
    <xf numFmtId="0" fontId="1" fillId="8" borderId="16" xfId="0" applyFont="1" applyFill="1" applyBorder="1" applyAlignment="1">
      <alignment horizontal="left" vertical="center"/>
    </xf>
    <xf numFmtId="0" fontId="6" fillId="0" borderId="31" xfId="0" applyFont="1" applyBorder="1" applyAlignment="1">
      <alignment horizontal="center"/>
    </xf>
    <xf numFmtId="0" fontId="5" fillId="0" borderId="29"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22" xfId="0" applyFont="1" applyBorder="1" applyAlignment="1">
      <alignment horizontal="center" vertical="center"/>
    </xf>
    <xf numFmtId="0" fontId="21" fillId="0" borderId="17" xfId="0" applyFont="1" applyBorder="1" applyAlignment="1">
      <alignment horizontal="center" vertical="center"/>
    </xf>
    <xf numFmtId="0" fontId="6" fillId="0" borderId="22" xfId="0" applyFont="1" applyBorder="1" applyAlignment="1">
      <alignment horizontal="center" vertical="center"/>
    </xf>
    <xf numFmtId="0" fontId="21" fillId="0" borderId="35" xfId="0" applyFont="1" applyBorder="1" applyAlignment="1">
      <alignment horizontal="center" vertical="center"/>
    </xf>
    <xf numFmtId="0" fontId="21" fillId="0" borderId="30" xfId="0" applyFont="1" applyBorder="1" applyAlignment="1">
      <alignment horizontal="center" vertical="center"/>
    </xf>
    <xf numFmtId="0" fontId="21" fillId="0" borderId="25" xfId="0" applyFont="1" applyBorder="1" applyAlignment="1">
      <alignment horizontal="center" vertical="center"/>
    </xf>
    <xf numFmtId="0" fontId="5" fillId="5" borderId="4" xfId="0" applyFont="1" applyFill="1" applyBorder="1" applyAlignment="1">
      <alignment horizontal="center" vertical="center"/>
    </xf>
    <xf numFmtId="0" fontId="5" fillId="5" borderId="18" xfId="0" applyFont="1" applyFill="1" applyBorder="1" applyAlignment="1">
      <alignment horizontal="center" vertical="center"/>
    </xf>
    <xf numFmtId="0" fontId="5" fillId="8" borderId="12" xfId="0" applyFont="1" applyFill="1" applyBorder="1" applyAlignment="1">
      <alignment horizontal="center" vertical="center"/>
    </xf>
    <xf numFmtId="0" fontId="5" fillId="8" borderId="36" xfId="0" applyFont="1" applyFill="1" applyBorder="1" applyAlignment="1">
      <alignment horizontal="center" vertical="center"/>
    </xf>
    <xf numFmtId="0" fontId="5" fillId="7" borderId="2" xfId="0" applyFont="1" applyFill="1" applyBorder="1" applyAlignment="1">
      <alignment horizontal="center" vertical="center"/>
    </xf>
    <xf numFmtId="0" fontId="5" fillId="7" borderId="56"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32"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 xfId="0" applyFont="1" applyFill="1" applyBorder="1" applyAlignment="1">
      <alignment horizontal="center" vertical="center"/>
    </xf>
    <xf numFmtId="0" fontId="5" fillId="0" borderId="45"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7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0" fontId="3" fillId="0" borderId="3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63" xfId="0" applyFont="1" applyBorder="1" applyAlignment="1">
      <alignment horizontal="center" vertical="center" wrapText="1"/>
    </xf>
    <xf numFmtId="0" fontId="5" fillId="7" borderId="26" xfId="0" applyFont="1" applyFill="1" applyBorder="1" applyAlignment="1">
      <alignment horizontal="center" vertical="center" wrapText="1"/>
    </xf>
    <xf numFmtId="0" fontId="5" fillId="7" borderId="27" xfId="0" applyFont="1" applyFill="1" applyBorder="1" applyAlignment="1">
      <alignment horizontal="center" vertical="center" wrapText="1"/>
    </xf>
    <xf numFmtId="0" fontId="5" fillId="7" borderId="28" xfId="0" applyFont="1" applyFill="1" applyBorder="1" applyAlignment="1">
      <alignment horizontal="center" vertical="center" wrapText="1"/>
    </xf>
    <xf numFmtId="0" fontId="5" fillId="0" borderId="29" xfId="0" applyFont="1" applyBorder="1" applyAlignment="1">
      <alignment horizontal="center"/>
    </xf>
    <xf numFmtId="0" fontId="5" fillId="0" borderId="32" xfId="0" applyFont="1" applyBorder="1" applyAlignment="1">
      <alignment horizontal="center"/>
    </xf>
    <xf numFmtId="0" fontId="5" fillId="0" borderId="33" xfId="0" applyFont="1" applyBorder="1" applyAlignment="1">
      <alignment horizontal="center"/>
    </xf>
    <xf numFmtId="0" fontId="5" fillId="0" borderId="1" xfId="0" applyFont="1" applyBorder="1" applyAlignment="1">
      <alignment horizontal="center"/>
    </xf>
    <xf numFmtId="0" fontId="5" fillId="0" borderId="12" xfId="0" applyFont="1" applyBorder="1" applyAlignment="1">
      <alignment horizontal="center"/>
    </xf>
    <xf numFmtId="0" fontId="5" fillId="0" borderId="36" xfId="0" applyFont="1" applyBorder="1" applyAlignment="1">
      <alignment horizontal="center"/>
    </xf>
    <xf numFmtId="0" fontId="5" fillId="7" borderId="48" xfId="0" applyFont="1" applyFill="1" applyBorder="1" applyAlignment="1">
      <alignment horizontal="center" vertical="center" wrapText="1"/>
    </xf>
    <xf numFmtId="0" fontId="5" fillId="7" borderId="53" xfId="0" applyFont="1" applyFill="1" applyBorder="1" applyAlignment="1">
      <alignment horizontal="center" vertical="center" wrapText="1"/>
    </xf>
    <xf numFmtId="0" fontId="5" fillId="7" borderId="23" xfId="0" applyFont="1" applyFill="1" applyBorder="1" applyAlignment="1">
      <alignment horizontal="center" vertical="center" wrapText="1"/>
    </xf>
    <xf numFmtId="0" fontId="5" fillId="7" borderId="15"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7" borderId="3"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50" xfId="0" applyFont="1" applyFill="1" applyBorder="1" applyAlignment="1">
      <alignment horizontal="center" vertical="center"/>
    </xf>
    <xf numFmtId="0" fontId="5" fillId="7" borderId="51" xfId="0" applyFont="1" applyFill="1" applyBorder="1" applyAlignment="1">
      <alignment horizontal="center" vertical="center"/>
    </xf>
    <xf numFmtId="0" fontId="5" fillId="7" borderId="52" xfId="0" applyFont="1" applyFill="1" applyBorder="1" applyAlignment="1">
      <alignment horizontal="center" vertical="center"/>
    </xf>
    <xf numFmtId="0" fontId="5" fillId="0" borderId="58" xfId="0" applyFont="1" applyBorder="1" applyAlignment="1">
      <alignment horizontal="center" vertical="center"/>
    </xf>
    <xf numFmtId="0" fontId="5" fillId="0" borderId="71" xfId="0" applyFont="1" applyBorder="1" applyAlignment="1">
      <alignment horizontal="center" vertical="center"/>
    </xf>
    <xf numFmtId="0" fontId="5" fillId="0" borderId="64" xfId="0" applyFont="1" applyBorder="1" applyAlignment="1">
      <alignment horizontal="center" vertical="center"/>
    </xf>
    <xf numFmtId="0" fontId="5" fillId="8" borderId="8" xfId="0" applyFont="1" applyFill="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0" borderId="8" xfId="0" applyFont="1" applyBorder="1" applyAlignment="1">
      <alignment horizontal="center"/>
    </xf>
    <xf numFmtId="0" fontId="5" fillId="4" borderId="2" xfId="0" applyFont="1" applyFill="1" applyBorder="1" applyAlignment="1">
      <alignment horizontal="center" vertical="center"/>
    </xf>
    <xf numFmtId="0" fontId="5" fillId="4" borderId="56" xfId="0" applyFont="1" applyFill="1" applyBorder="1" applyAlignment="1">
      <alignment horizontal="center" vertical="center"/>
    </xf>
    <xf numFmtId="0" fontId="5" fillId="0" borderId="12" xfId="0" applyFont="1" applyBorder="1" applyAlignment="1">
      <alignment horizontal="center" vertical="center"/>
    </xf>
    <xf numFmtId="0" fontId="5" fillId="0" borderId="36" xfId="0" applyFont="1" applyBorder="1" applyAlignment="1">
      <alignment horizontal="center" vertical="center"/>
    </xf>
    <xf numFmtId="0" fontId="5" fillId="0" borderId="1" xfId="0" applyFont="1" applyBorder="1" applyAlignment="1">
      <alignment horizontal="center" vertical="center"/>
    </xf>
    <xf numFmtId="0" fontId="3" fillId="0" borderId="8" xfId="0" applyFont="1" applyBorder="1" applyAlignment="1">
      <alignment horizontal="center" vertical="center"/>
    </xf>
    <xf numFmtId="0" fontId="21" fillId="0" borderId="66" xfId="0" applyFont="1" applyBorder="1" applyAlignment="1">
      <alignment horizontal="center" vertical="center"/>
    </xf>
    <xf numFmtId="0" fontId="21" fillId="0" borderId="31" xfId="0" applyFont="1" applyBorder="1" applyAlignment="1">
      <alignment horizontal="center" vertical="center"/>
    </xf>
    <xf numFmtId="0" fontId="21" fillId="0" borderId="73" xfId="0" applyFont="1" applyBorder="1" applyAlignment="1">
      <alignment horizontal="center" vertical="center"/>
    </xf>
    <xf numFmtId="0" fontId="21" fillId="0" borderId="74" xfId="0" applyFont="1" applyBorder="1" applyAlignment="1">
      <alignment horizontal="center" vertical="center"/>
    </xf>
    <xf numFmtId="0" fontId="6" fillId="0" borderId="18" xfId="0" applyFont="1" applyBorder="1" applyAlignment="1">
      <alignment horizontal="center" vertical="center"/>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23" xfId="0" applyFont="1" applyBorder="1" applyAlignment="1">
      <alignment horizontal="center" vertical="center" wrapText="1"/>
    </xf>
    <xf numFmtId="0" fontId="33" fillId="0" borderId="8" xfId="0" applyFont="1" applyBorder="1" applyAlignment="1">
      <alignment horizontal="center"/>
    </xf>
    <xf numFmtId="0" fontId="33" fillId="0" borderId="9" xfId="0" applyFont="1" applyBorder="1" applyAlignment="1">
      <alignment horizontal="center"/>
    </xf>
    <xf numFmtId="0" fontId="33" fillId="0" borderId="10" xfId="0" applyFont="1" applyBorder="1" applyAlignment="1">
      <alignment horizontal="center"/>
    </xf>
    <xf numFmtId="0" fontId="33" fillId="0" borderId="11" xfId="0" applyFont="1" applyBorder="1" applyAlignment="1">
      <alignment horizontal="center"/>
    </xf>
    <xf numFmtId="0" fontId="33" fillId="0" borderId="12" xfId="0" applyFont="1" applyBorder="1" applyAlignment="1">
      <alignment horizontal="center" vertical="center"/>
    </xf>
    <xf numFmtId="0" fontId="33" fillId="0" borderId="36" xfId="0" applyFont="1" applyBorder="1" applyAlignment="1">
      <alignment horizontal="center" vertical="center"/>
    </xf>
    <xf numFmtId="0" fontId="33" fillId="5" borderId="4" xfId="0" applyFont="1" applyFill="1" applyBorder="1" applyAlignment="1">
      <alignment horizontal="center" vertical="center"/>
    </xf>
    <xf numFmtId="0" fontId="33" fillId="5" borderId="18" xfId="0" applyFont="1" applyFill="1" applyBorder="1" applyAlignment="1">
      <alignment horizontal="center" vertical="center"/>
    </xf>
    <xf numFmtId="0" fontId="33" fillId="0" borderId="1" xfId="0" applyFont="1" applyBorder="1" applyAlignment="1">
      <alignment horizontal="center" vertical="center"/>
    </xf>
    <xf numFmtId="0" fontId="33" fillId="7" borderId="2" xfId="0" applyFont="1" applyFill="1" applyBorder="1" applyAlignment="1">
      <alignment horizontal="center" vertical="center"/>
    </xf>
    <xf numFmtId="0" fontId="33" fillId="7" borderId="56" xfId="0" applyFont="1" applyFill="1" applyBorder="1" applyAlignment="1">
      <alignment horizontal="center" vertical="center"/>
    </xf>
    <xf numFmtId="0" fontId="35" fillId="0" borderId="31" xfId="0" applyFont="1" applyBorder="1" applyAlignment="1">
      <alignment horizontal="center"/>
    </xf>
    <xf numFmtId="0" fontId="33" fillId="7" borderId="26" xfId="0" applyFont="1" applyFill="1" applyBorder="1" applyAlignment="1">
      <alignment horizontal="center" vertical="center" wrapText="1"/>
    </xf>
    <xf numFmtId="0" fontId="33" fillId="7" borderId="27" xfId="0" applyFont="1" applyFill="1" applyBorder="1" applyAlignment="1">
      <alignment horizontal="center" vertical="center" wrapText="1"/>
    </xf>
    <xf numFmtId="0" fontId="33" fillId="7" borderId="28" xfId="0" applyFont="1" applyFill="1" applyBorder="1" applyAlignment="1">
      <alignment horizontal="center" vertical="center" wrapText="1"/>
    </xf>
    <xf numFmtId="0" fontId="33" fillId="7" borderId="48" xfId="0" applyFont="1" applyFill="1" applyBorder="1" applyAlignment="1">
      <alignment horizontal="center" vertical="center" wrapText="1"/>
    </xf>
    <xf numFmtId="0" fontId="33" fillId="7" borderId="53" xfId="0" applyFont="1" applyFill="1" applyBorder="1" applyAlignment="1">
      <alignment horizontal="center" vertical="center" wrapText="1"/>
    </xf>
    <xf numFmtId="0" fontId="33" fillId="7" borderId="23" xfId="0" applyFont="1" applyFill="1" applyBorder="1" applyAlignment="1">
      <alignment horizontal="center" vertical="center" wrapText="1"/>
    </xf>
    <xf numFmtId="0" fontId="33" fillId="7" borderId="15" xfId="0" applyFont="1" applyFill="1" applyBorder="1" applyAlignment="1">
      <alignment horizontal="center" vertical="center" wrapText="1"/>
    </xf>
    <xf numFmtId="0" fontId="33" fillId="7" borderId="3" xfId="0" applyFont="1" applyFill="1" applyBorder="1" applyAlignment="1">
      <alignment horizontal="center" vertical="center" wrapText="1"/>
    </xf>
    <xf numFmtId="0" fontId="33" fillId="7" borderId="4" xfId="0" applyFont="1" applyFill="1" applyBorder="1" applyAlignment="1">
      <alignment horizontal="center" vertical="center" wrapText="1"/>
    </xf>
    <xf numFmtId="0" fontId="33" fillId="7" borderId="3" xfId="0" applyFont="1" applyFill="1" applyBorder="1" applyAlignment="1">
      <alignment horizontal="center" vertical="center"/>
    </xf>
    <xf numFmtId="0" fontId="33" fillId="7" borderId="4" xfId="0" applyFont="1" applyFill="1" applyBorder="1" applyAlignment="1">
      <alignment horizontal="center" vertical="center"/>
    </xf>
    <xf numFmtId="0" fontId="33" fillId="7" borderId="50" xfId="0" applyFont="1" applyFill="1" applyBorder="1" applyAlignment="1">
      <alignment horizontal="center" vertical="center"/>
    </xf>
    <xf numFmtId="0" fontId="33" fillId="7" borderId="51" xfId="0" applyFont="1" applyFill="1" applyBorder="1" applyAlignment="1">
      <alignment horizontal="center" vertical="center"/>
    </xf>
    <xf numFmtId="0" fontId="33" fillId="7" borderId="52" xfId="0" applyFont="1" applyFill="1" applyBorder="1" applyAlignment="1">
      <alignment horizontal="center" vertical="center"/>
    </xf>
    <xf numFmtId="0" fontId="33" fillId="0" borderId="13" xfId="0" applyFont="1" applyBorder="1" applyAlignment="1">
      <alignment horizontal="center" vertical="center"/>
    </xf>
    <xf numFmtId="0" fontId="33" fillId="0" borderId="32" xfId="0" applyFont="1" applyBorder="1" applyAlignment="1">
      <alignment horizontal="center" vertical="center"/>
    </xf>
    <xf numFmtId="0" fontId="33" fillId="0" borderId="33" xfId="0" applyFont="1" applyBorder="1" applyAlignment="1">
      <alignment horizontal="center" vertical="center"/>
    </xf>
    <xf numFmtId="0" fontId="36" fillId="0" borderId="66" xfId="0" applyFont="1" applyBorder="1" applyAlignment="1">
      <alignment horizontal="center" vertical="center"/>
    </xf>
    <xf numFmtId="0" fontId="36" fillId="0" borderId="31" xfId="0" applyFont="1" applyBorder="1" applyAlignment="1">
      <alignment horizontal="center" vertical="center"/>
    </xf>
    <xf numFmtId="0" fontId="36" fillId="0" borderId="73" xfId="0" applyFont="1" applyBorder="1" applyAlignment="1">
      <alignment horizontal="center" vertical="center"/>
    </xf>
    <xf numFmtId="0" fontId="36" fillId="0" borderId="74" xfId="0" applyFont="1" applyBorder="1" applyAlignment="1">
      <alignment horizontal="center" vertical="center"/>
    </xf>
    <xf numFmtId="0" fontId="35" fillId="0" borderId="18" xfId="0" applyFont="1" applyBorder="1" applyAlignment="1">
      <alignment horizontal="center" vertical="center"/>
    </xf>
    <xf numFmtId="0" fontId="6" fillId="0" borderId="50" xfId="0" applyFont="1" applyBorder="1" applyAlignment="1">
      <alignment horizontal="center"/>
    </xf>
    <xf numFmtId="0" fontId="6" fillId="0" borderId="51" xfId="0" applyFont="1" applyBorder="1" applyAlignment="1">
      <alignment horizontal="center"/>
    </xf>
    <xf numFmtId="0" fontId="6" fillId="0" borderId="52" xfId="0" applyFont="1" applyBorder="1" applyAlignment="1">
      <alignment horizontal="center"/>
    </xf>
    <xf numFmtId="0" fontId="5" fillId="8" borderId="26" xfId="0" applyFont="1" applyFill="1" applyBorder="1" applyAlignment="1">
      <alignment horizontal="center" vertical="center" wrapText="1"/>
    </xf>
    <xf numFmtId="0" fontId="5" fillId="8" borderId="27" xfId="0" applyFont="1" applyFill="1" applyBorder="1" applyAlignment="1">
      <alignment horizontal="center" vertical="center" wrapText="1"/>
    </xf>
    <xf numFmtId="0" fontId="5" fillId="8" borderId="28" xfId="0" applyFont="1" applyFill="1" applyBorder="1" applyAlignment="1">
      <alignment horizontal="center" vertical="center" wrapText="1"/>
    </xf>
    <xf numFmtId="0" fontId="5" fillId="8" borderId="48" xfId="0" applyFont="1" applyFill="1" applyBorder="1" applyAlignment="1">
      <alignment horizontal="center" vertical="center" wrapText="1"/>
    </xf>
    <xf numFmtId="0" fontId="5" fillId="8" borderId="53" xfId="0" applyFont="1" applyFill="1" applyBorder="1" applyAlignment="1">
      <alignment horizontal="center" vertical="center" wrapText="1"/>
    </xf>
    <xf numFmtId="0" fontId="5" fillId="8" borderId="23"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0" xfId="0" applyFont="1" applyAlignment="1">
      <alignment horizontal="center" vertical="center" wrapText="1"/>
    </xf>
    <xf numFmtId="0" fontId="2" fillId="0" borderId="38"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7" xfId="0" applyFont="1" applyBorder="1" applyAlignment="1">
      <alignment horizontal="center" vertical="center" wrapText="1"/>
    </xf>
    <xf numFmtId="0" fontId="0" fillId="0" borderId="50" xfId="0" applyBorder="1" applyAlignment="1">
      <alignment horizontal="center"/>
    </xf>
    <xf numFmtId="0" fontId="0" fillId="0" borderId="51" xfId="0" applyBorder="1" applyAlignment="1">
      <alignment horizontal="center"/>
    </xf>
    <xf numFmtId="0" fontId="0" fillId="0" borderId="52" xfId="0" applyBorder="1" applyAlignment="1">
      <alignment horizontal="center"/>
    </xf>
    <xf numFmtId="0" fontId="0" fillId="4" borderId="33" xfId="0" applyFill="1" applyBorder="1" applyAlignment="1">
      <alignment horizontal="left" vertical="center" wrapText="1"/>
    </xf>
    <xf numFmtId="0" fontId="0" fillId="4" borderId="34" xfId="0" applyFill="1" applyBorder="1" applyAlignment="1">
      <alignment horizontal="left" vertical="center" wrapText="1"/>
    </xf>
    <xf numFmtId="0" fontId="0" fillId="4" borderId="22" xfId="0" applyFill="1" applyBorder="1" applyAlignment="1">
      <alignment horizontal="left" vertical="center" wrapText="1"/>
    </xf>
    <xf numFmtId="0" fontId="0" fillId="8" borderId="8" xfId="0" applyFill="1" applyBorder="1" applyAlignment="1">
      <alignment horizontal="center" vertical="center" wrapText="1"/>
    </xf>
    <xf numFmtId="0" fontId="0" fillId="8" borderId="32" xfId="0" applyFill="1" applyBorder="1" applyAlignment="1">
      <alignment horizontal="center"/>
    </xf>
    <xf numFmtId="0" fontId="0" fillId="0" borderId="38" xfId="0" applyBorder="1" applyAlignment="1">
      <alignment horizontal="center" vertical="center"/>
    </xf>
    <xf numFmtId="0" fontId="0" fillId="8" borderId="9" xfId="0" applyFill="1" applyBorder="1" applyAlignment="1">
      <alignment horizontal="center" vertical="center" wrapText="1"/>
    </xf>
    <xf numFmtId="0" fontId="0" fillId="8" borderId="10" xfId="0" applyFill="1" applyBorder="1" applyAlignment="1">
      <alignment horizontal="center" vertical="center" wrapText="1"/>
    </xf>
    <xf numFmtId="0" fontId="0" fillId="8" borderId="11" xfId="0" applyFill="1" applyBorder="1" applyAlignment="1">
      <alignment horizontal="center" vertical="center" wrapText="1"/>
    </xf>
    <xf numFmtId="0" fontId="2" fillId="4" borderId="48" xfId="0" applyFont="1" applyFill="1" applyBorder="1" applyAlignment="1">
      <alignment horizontal="center" vertical="center"/>
    </xf>
    <xf numFmtId="0" fontId="2" fillId="4" borderId="53" xfId="0" applyFont="1" applyFill="1" applyBorder="1" applyAlignment="1">
      <alignment horizontal="center" vertical="center"/>
    </xf>
    <xf numFmtId="0" fontId="2" fillId="4" borderId="23" xfId="0" applyFont="1" applyFill="1" applyBorder="1" applyAlignment="1">
      <alignment horizontal="center" vertical="center"/>
    </xf>
    <xf numFmtId="0" fontId="2" fillId="0" borderId="5" xfId="0" applyFont="1" applyBorder="1" applyAlignment="1">
      <alignment horizontal="center" vertical="center"/>
    </xf>
    <xf numFmtId="0" fontId="2" fillId="0" borderId="43" xfId="0" applyFont="1" applyBorder="1" applyAlignment="1">
      <alignment horizontal="center" vertical="center"/>
    </xf>
    <xf numFmtId="0" fontId="2" fillId="4" borderId="5" xfId="0" applyFont="1" applyFill="1" applyBorder="1" applyAlignment="1">
      <alignment horizontal="center" vertical="center"/>
    </xf>
    <xf numFmtId="0" fontId="2" fillId="4" borderId="43" xfId="0" applyFont="1" applyFill="1" applyBorder="1" applyAlignment="1">
      <alignment horizontal="center" vertical="center"/>
    </xf>
    <xf numFmtId="0" fontId="0" fillId="7" borderId="39" xfId="0" applyFill="1" applyBorder="1" applyAlignment="1">
      <alignment horizontal="center" vertical="center" wrapText="1"/>
    </xf>
    <xf numFmtId="0" fontId="0" fillId="7" borderId="41" xfId="0" applyFill="1" applyBorder="1" applyAlignment="1">
      <alignment horizontal="center" vertical="center" wrapText="1"/>
    </xf>
    <xf numFmtId="0" fontId="0" fillId="7" borderId="66" xfId="0" applyFill="1" applyBorder="1" applyAlignment="1">
      <alignment horizontal="center" vertical="center" wrapText="1"/>
    </xf>
    <xf numFmtId="0" fontId="0" fillId="7" borderId="31" xfId="0" applyFill="1" applyBorder="1" applyAlignment="1">
      <alignment horizontal="center" vertical="center" wrapText="1"/>
    </xf>
    <xf numFmtId="0" fontId="0" fillId="4" borderId="35" xfId="0" applyFill="1" applyBorder="1" applyAlignment="1">
      <alignment horizontal="center" vertical="center"/>
    </xf>
    <xf numFmtId="0" fontId="0" fillId="4" borderId="30" xfId="0" applyFill="1" applyBorder="1" applyAlignment="1">
      <alignment horizontal="center" vertical="center"/>
    </xf>
    <xf numFmtId="0" fontId="0" fillId="4" borderId="25" xfId="0" applyFill="1" applyBorder="1" applyAlignment="1">
      <alignment horizontal="center" vertical="center"/>
    </xf>
    <xf numFmtId="0" fontId="0" fillId="0" borderId="38" xfId="0" applyBorder="1" applyAlignment="1">
      <alignment horizontal="left" vertical="center" wrapText="1"/>
    </xf>
    <xf numFmtId="0" fontId="0" fillId="8" borderId="20" xfId="0" applyFill="1" applyBorder="1" applyAlignment="1">
      <alignment horizontal="center"/>
    </xf>
    <xf numFmtId="0" fontId="0" fillId="0" borderId="7" xfId="0" applyBorder="1" applyAlignment="1">
      <alignment horizontal="left" vertical="center" wrapText="1"/>
    </xf>
    <xf numFmtId="0" fontId="0" fillId="0" borderId="37" xfId="0" applyBorder="1" applyAlignment="1">
      <alignment horizontal="left" vertical="center" wrapText="1"/>
    </xf>
    <xf numFmtId="0" fontId="0" fillId="0" borderId="8" xfId="0" applyBorder="1" applyAlignment="1">
      <alignment horizontal="center" vertical="center" wrapText="1"/>
    </xf>
    <xf numFmtId="0" fontId="0" fillId="0" borderId="62" xfId="0" applyBorder="1" applyAlignment="1">
      <alignment horizontal="center" vertical="center" wrapText="1"/>
    </xf>
    <xf numFmtId="0" fontId="15" fillId="0" borderId="8" xfId="0" applyFont="1" applyBorder="1" applyAlignment="1">
      <alignment horizontal="left" vertical="center" wrapText="1"/>
    </xf>
    <xf numFmtId="0" fontId="0" fillId="6" borderId="19" xfId="0" applyFill="1" applyBorder="1" applyAlignment="1">
      <alignment horizontal="center" vertical="center"/>
    </xf>
    <xf numFmtId="0" fontId="0" fillId="6" borderId="42" xfId="0" applyFill="1" applyBorder="1" applyAlignment="1">
      <alignment horizontal="center" vertical="center"/>
    </xf>
    <xf numFmtId="0" fontId="0" fillId="6" borderId="24" xfId="0" applyFill="1" applyBorder="1" applyAlignment="1">
      <alignment horizontal="center" vertical="center"/>
    </xf>
    <xf numFmtId="0" fontId="0" fillId="6" borderId="39" xfId="0" applyFill="1" applyBorder="1" applyAlignment="1">
      <alignment horizontal="center" vertical="center"/>
    </xf>
    <xf numFmtId="0" fontId="0" fillId="6" borderId="41" xfId="0" applyFill="1" applyBorder="1" applyAlignment="1">
      <alignment horizontal="center" vertical="center"/>
    </xf>
    <xf numFmtId="0" fontId="0" fillId="6" borderId="61" xfId="0" applyFill="1" applyBorder="1" applyAlignment="1">
      <alignment horizontal="center" vertical="center"/>
    </xf>
    <xf numFmtId="0" fontId="0" fillId="7" borderId="33" xfId="0" applyFill="1" applyBorder="1" applyAlignment="1">
      <alignment horizontal="left" vertical="center" wrapText="1"/>
    </xf>
    <xf numFmtId="0" fontId="0" fillId="7" borderId="34" xfId="0" applyFill="1" applyBorder="1" applyAlignment="1">
      <alignment horizontal="left" vertical="center" wrapText="1"/>
    </xf>
    <xf numFmtId="0" fontId="0" fillId="7" borderId="22" xfId="0" applyFill="1" applyBorder="1" applyAlignment="1">
      <alignment horizontal="left" vertical="center" wrapText="1"/>
    </xf>
    <xf numFmtId="0" fontId="2" fillId="7" borderId="5" xfId="0" applyFont="1" applyFill="1" applyBorder="1" applyAlignment="1">
      <alignment horizontal="center" vertical="center"/>
    </xf>
    <xf numFmtId="0" fontId="2" fillId="7" borderId="43" xfId="0" applyFont="1" applyFill="1" applyBorder="1" applyAlignment="1">
      <alignment horizontal="center" vertical="center"/>
    </xf>
    <xf numFmtId="0" fontId="2" fillId="0" borderId="21" xfId="0" applyFont="1" applyBorder="1" applyAlignment="1">
      <alignment horizontal="center" vertical="center"/>
    </xf>
    <xf numFmtId="0" fontId="2" fillId="0" borderId="65" xfId="0" applyFont="1" applyBorder="1" applyAlignment="1">
      <alignment horizontal="center" vertical="center"/>
    </xf>
    <xf numFmtId="0" fontId="2" fillId="7" borderId="2" xfId="0" applyFont="1" applyFill="1" applyBorder="1" applyAlignment="1">
      <alignment horizontal="center" vertical="center"/>
    </xf>
    <xf numFmtId="0" fontId="2" fillId="7" borderId="57" xfId="0" applyFont="1" applyFill="1" applyBorder="1" applyAlignment="1">
      <alignment horizontal="center" vertical="center"/>
    </xf>
    <xf numFmtId="0" fontId="16" fillId="7" borderId="32" xfId="0" applyFont="1" applyFill="1" applyBorder="1" applyAlignment="1">
      <alignment horizontal="left" vertical="center" wrapText="1"/>
    </xf>
    <xf numFmtId="0" fontId="16" fillId="7" borderId="47" xfId="0" applyFont="1" applyFill="1" applyBorder="1" applyAlignment="1">
      <alignment horizontal="left" vertical="center" wrapText="1"/>
    </xf>
    <xf numFmtId="0" fontId="16" fillId="7" borderId="8" xfId="0" applyFont="1" applyFill="1" applyBorder="1" applyAlignment="1">
      <alignment horizontal="left" vertical="center" wrapText="1"/>
    </xf>
    <xf numFmtId="0" fontId="16" fillId="7" borderId="9" xfId="0" applyFont="1" applyFill="1" applyBorder="1" applyAlignment="1">
      <alignment horizontal="left" vertical="center" wrapText="1"/>
    </xf>
    <xf numFmtId="0" fontId="2" fillId="7" borderId="21" xfId="0" applyFont="1" applyFill="1" applyBorder="1" applyAlignment="1">
      <alignment horizontal="center" vertical="center"/>
    </xf>
    <xf numFmtId="0" fontId="0" fillId="7" borderId="19" xfId="0" applyFill="1" applyBorder="1" applyAlignment="1">
      <alignment horizontal="center" vertical="center" wrapText="1"/>
    </xf>
    <xf numFmtId="0" fontId="0" fillId="7" borderId="42" xfId="0" applyFill="1" applyBorder="1" applyAlignment="1">
      <alignment horizontal="center" vertical="center" wrapText="1"/>
    </xf>
    <xf numFmtId="0" fontId="0" fillId="4" borderId="19" xfId="0" applyFill="1" applyBorder="1" applyAlignment="1">
      <alignment horizontal="center" vertical="center"/>
    </xf>
    <xf numFmtId="0" fontId="0" fillId="4" borderId="42" xfId="0" applyFill="1" applyBorder="1" applyAlignment="1">
      <alignment horizontal="center" vertical="center"/>
    </xf>
    <xf numFmtId="0" fontId="0" fillId="4" borderId="24" xfId="0" applyFill="1" applyBorder="1" applyAlignment="1">
      <alignment horizontal="center" vertical="center"/>
    </xf>
    <xf numFmtId="0" fontId="2" fillId="7" borderId="16" xfId="0" applyFont="1" applyFill="1" applyBorder="1" applyAlignment="1">
      <alignment horizontal="center" vertical="center"/>
    </xf>
    <xf numFmtId="0" fontId="2" fillId="0" borderId="67" xfId="0" applyFont="1" applyBorder="1" applyAlignment="1">
      <alignment horizontal="center" vertical="center"/>
    </xf>
    <xf numFmtId="0" fontId="2" fillId="0" borderId="57" xfId="0" applyFont="1" applyBorder="1" applyAlignment="1">
      <alignment horizontal="center" vertical="center"/>
    </xf>
    <xf numFmtId="0" fontId="15" fillId="0" borderId="20" xfId="0" applyFont="1" applyBorder="1" applyAlignment="1">
      <alignment horizontal="left" vertical="center" wrapText="1"/>
    </xf>
    <xf numFmtId="0" fontId="2" fillId="7" borderId="29" xfId="0" applyFont="1" applyFill="1" applyBorder="1" applyAlignment="1">
      <alignment horizontal="center" vertical="center"/>
    </xf>
    <xf numFmtId="0" fontId="2" fillId="7" borderId="33" xfId="0" applyFont="1" applyFill="1" applyBorder="1" applyAlignment="1">
      <alignment horizontal="center" vertical="center"/>
    </xf>
    <xf numFmtId="0" fontId="2" fillId="7" borderId="34" xfId="0" applyFont="1" applyFill="1" applyBorder="1" applyAlignment="1">
      <alignment horizontal="center" vertical="center"/>
    </xf>
    <xf numFmtId="0" fontId="2" fillId="7" borderId="29" xfId="0" applyFont="1" applyFill="1" applyBorder="1" applyAlignment="1">
      <alignment horizontal="center"/>
    </xf>
    <xf numFmtId="0" fontId="2" fillId="7" borderId="32" xfId="0" applyFont="1" applyFill="1" applyBorder="1" applyAlignment="1">
      <alignment horizontal="center"/>
    </xf>
    <xf numFmtId="0" fontId="2" fillId="7" borderId="33" xfId="0" applyFont="1" applyFill="1" applyBorder="1" applyAlignment="1">
      <alignment horizontal="center"/>
    </xf>
    <xf numFmtId="0" fontId="0" fillId="0" borderId="59" xfId="0" applyBorder="1" applyAlignment="1">
      <alignment horizontal="center" vertical="center"/>
    </xf>
    <xf numFmtId="0" fontId="0" fillId="0" borderId="51" xfId="0" applyBorder="1" applyAlignment="1">
      <alignment horizontal="center" vertical="center"/>
    </xf>
    <xf numFmtId="0" fontId="0" fillId="0" borderId="60" xfId="0" applyBorder="1" applyAlignment="1">
      <alignment horizontal="center" vertical="center"/>
    </xf>
    <xf numFmtId="0" fontId="2" fillId="0" borderId="48" xfId="0" applyFont="1" applyBorder="1" applyAlignment="1">
      <alignment horizontal="center" vertical="center"/>
    </xf>
    <xf numFmtId="0" fontId="2" fillId="0" borderId="53" xfId="0" applyFont="1" applyBorder="1" applyAlignment="1">
      <alignment horizontal="center" vertical="center"/>
    </xf>
    <xf numFmtId="0" fontId="2" fillId="0" borderId="23" xfId="0" applyFont="1" applyBorder="1" applyAlignment="1">
      <alignment horizontal="center" vertical="center"/>
    </xf>
    <xf numFmtId="0" fontId="2" fillId="0" borderId="2" xfId="0" applyFont="1" applyBorder="1" applyAlignment="1">
      <alignment horizontal="center" vertical="center"/>
    </xf>
    <xf numFmtId="0" fontId="15" fillId="0" borderId="32" xfId="0" applyFont="1" applyBorder="1" applyAlignment="1">
      <alignment horizontal="left" vertical="center" wrapText="1"/>
    </xf>
    <xf numFmtId="0" fontId="17" fillId="7" borderId="14" xfId="1" applyFont="1" applyFill="1" applyBorder="1" applyAlignment="1">
      <alignment horizontal="center"/>
    </xf>
    <xf numFmtId="0" fontId="17" fillId="7" borderId="6" xfId="1" applyFont="1" applyFill="1" applyBorder="1" applyAlignment="1">
      <alignment horizontal="center"/>
    </xf>
    <xf numFmtId="0" fontId="17" fillId="7" borderId="15" xfId="1" applyFont="1" applyFill="1" applyBorder="1" applyAlignment="1">
      <alignment horizontal="center"/>
    </xf>
    <xf numFmtId="0" fontId="18" fillId="7" borderId="6" xfId="1" applyFont="1" applyFill="1" applyBorder="1" applyAlignment="1">
      <alignment horizontal="center"/>
    </xf>
    <xf numFmtId="0" fontId="18" fillId="7" borderId="15" xfId="1" applyFont="1" applyFill="1" applyBorder="1" applyAlignment="1">
      <alignment horizontal="center"/>
    </xf>
    <xf numFmtId="0" fontId="0" fillId="7" borderId="19" xfId="0" applyFill="1" applyBorder="1" applyAlignment="1">
      <alignment horizontal="center" vertical="center"/>
    </xf>
    <xf numFmtId="0" fontId="0" fillId="7" borderId="42" xfId="0" applyFill="1" applyBorder="1" applyAlignment="1">
      <alignment horizontal="center" vertical="center"/>
    </xf>
    <xf numFmtId="0" fontId="0" fillId="7" borderId="24" xfId="0" applyFill="1" applyBorder="1" applyAlignment="1">
      <alignment horizontal="center" vertical="center"/>
    </xf>
    <xf numFmtId="0" fontId="0" fillId="7" borderId="35" xfId="0" applyFill="1" applyBorder="1" applyAlignment="1">
      <alignment horizontal="center" vertical="center"/>
    </xf>
    <xf numFmtId="0" fontId="0" fillId="7" borderId="30" xfId="0" applyFill="1" applyBorder="1" applyAlignment="1">
      <alignment horizontal="center" vertical="center"/>
    </xf>
    <xf numFmtId="0" fontId="0" fillId="7" borderId="25" xfId="0" applyFill="1" applyBorder="1" applyAlignment="1">
      <alignment horizontal="center" vertical="center"/>
    </xf>
    <xf numFmtId="0" fontId="2" fillId="4" borderId="2" xfId="0" applyFont="1" applyFill="1" applyBorder="1" applyAlignment="1">
      <alignment horizontal="center" vertical="center"/>
    </xf>
    <xf numFmtId="0" fontId="2" fillId="4" borderId="57" xfId="0" applyFont="1" applyFill="1" applyBorder="1" applyAlignment="1">
      <alignment horizontal="center" vertical="center"/>
    </xf>
    <xf numFmtId="0" fontId="16" fillId="4" borderId="32" xfId="0" applyFont="1" applyFill="1" applyBorder="1" applyAlignment="1">
      <alignment horizontal="left" vertical="center" wrapText="1"/>
    </xf>
    <xf numFmtId="0" fontId="16" fillId="4" borderId="47" xfId="0" applyFont="1" applyFill="1" applyBorder="1" applyAlignment="1">
      <alignment horizontal="left" vertical="center" wrapText="1"/>
    </xf>
    <xf numFmtId="0" fontId="16" fillId="4" borderId="8" xfId="0" applyFont="1" applyFill="1" applyBorder="1" applyAlignment="1">
      <alignment horizontal="left" vertical="center" wrapText="1"/>
    </xf>
    <xf numFmtId="0" fontId="16" fillId="4" borderId="9" xfId="0" applyFont="1" applyFill="1" applyBorder="1" applyAlignment="1">
      <alignment horizontal="left" vertical="center" wrapText="1"/>
    </xf>
    <xf numFmtId="0" fontId="2" fillId="4" borderId="21" xfId="0" applyFont="1" applyFill="1" applyBorder="1" applyAlignment="1">
      <alignment horizontal="center" vertical="center"/>
    </xf>
    <xf numFmtId="0" fontId="0" fillId="4" borderId="39" xfId="0" applyFill="1" applyBorder="1" applyAlignment="1">
      <alignment horizontal="center" vertical="center" wrapText="1"/>
    </xf>
    <xf numFmtId="0" fontId="0" fillId="4" borderId="41" xfId="0" applyFill="1" applyBorder="1" applyAlignment="1">
      <alignment horizontal="center" vertical="center" wrapText="1"/>
    </xf>
    <xf numFmtId="0" fontId="0" fillId="4" borderId="19" xfId="0" applyFill="1" applyBorder="1" applyAlignment="1">
      <alignment horizontal="center" vertical="center" wrapText="1"/>
    </xf>
    <xf numFmtId="0" fontId="0" fillId="4" borderId="42" xfId="0" applyFill="1" applyBorder="1" applyAlignment="1">
      <alignment horizontal="center" vertical="center" wrapText="1"/>
    </xf>
    <xf numFmtId="0" fontId="2" fillId="4" borderId="16" xfId="0" applyFont="1" applyFill="1" applyBorder="1" applyAlignment="1">
      <alignment horizontal="center" vertical="center"/>
    </xf>
    <xf numFmtId="0" fontId="0" fillId="4" borderId="66" xfId="0" applyFill="1" applyBorder="1" applyAlignment="1">
      <alignment horizontal="center" vertical="center" wrapText="1"/>
    </xf>
    <xf numFmtId="0" fontId="0" fillId="4" borderId="31" xfId="0" applyFill="1" applyBorder="1" applyAlignment="1">
      <alignment horizontal="center" vertical="center" wrapText="1"/>
    </xf>
    <xf numFmtId="0" fontId="2" fillId="0" borderId="16" xfId="0" applyFont="1" applyBorder="1" applyAlignment="1">
      <alignment horizontal="center" vertical="center"/>
    </xf>
    <xf numFmtId="0" fontId="0" fillId="0" borderId="17" xfId="0" applyBorder="1" applyAlignment="1">
      <alignment horizontal="center" vertical="center" wrapText="1"/>
    </xf>
    <xf numFmtId="0" fontId="0" fillId="6" borderId="35" xfId="0" applyFill="1" applyBorder="1" applyAlignment="1">
      <alignment horizontal="center" vertical="center"/>
    </xf>
    <xf numFmtId="0" fontId="0" fillId="6" borderId="30" xfId="0" applyFill="1" applyBorder="1" applyAlignment="1">
      <alignment horizontal="center" vertical="center"/>
    </xf>
    <xf numFmtId="0" fontId="0" fillId="6" borderId="25" xfId="0" applyFill="1" applyBorder="1" applyAlignment="1">
      <alignment horizontal="center" vertical="center"/>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0" xfId="0" applyFont="1" applyAlignment="1">
      <alignment horizontal="center" vertical="center" wrapText="1"/>
    </xf>
    <xf numFmtId="0" fontId="10" fillId="0" borderId="38" xfId="0" applyFont="1" applyBorder="1" applyAlignment="1">
      <alignment horizontal="center" vertical="center" wrapText="1"/>
    </xf>
    <xf numFmtId="0" fontId="10" fillId="0" borderId="63"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7" xfId="0" applyFont="1" applyBorder="1" applyAlignment="1">
      <alignment horizontal="center" vertical="center" wrapText="1"/>
    </xf>
    <xf numFmtId="0" fontId="2" fillId="7" borderId="48" xfId="0" applyFont="1" applyFill="1" applyBorder="1" applyAlignment="1">
      <alignment horizontal="center" vertical="center"/>
    </xf>
    <xf numFmtId="0" fontId="2" fillId="7" borderId="53" xfId="0" applyFont="1" applyFill="1" applyBorder="1" applyAlignment="1">
      <alignment horizontal="center" vertical="center"/>
    </xf>
    <xf numFmtId="0" fontId="2" fillId="7" borderId="23" xfId="0" applyFont="1" applyFill="1" applyBorder="1" applyAlignment="1">
      <alignment horizontal="center" vertical="center"/>
    </xf>
    <xf numFmtId="0" fontId="2" fillId="7" borderId="65" xfId="0" applyFont="1" applyFill="1" applyBorder="1" applyAlignment="1">
      <alignment horizontal="center" vertical="center"/>
    </xf>
    <xf numFmtId="0" fontId="2" fillId="7" borderId="56" xfId="0" applyFont="1" applyFill="1" applyBorder="1" applyAlignment="1">
      <alignment horizontal="center" vertical="center"/>
    </xf>
    <xf numFmtId="0" fontId="0" fillId="7" borderId="8" xfId="0" applyFill="1" applyBorder="1" applyAlignment="1">
      <alignment horizontal="center" vertical="center" wrapText="1"/>
    </xf>
    <xf numFmtId="0" fontId="0" fillId="7" borderId="9" xfId="0" applyFill="1" applyBorder="1" applyAlignment="1">
      <alignment horizontal="center" vertical="center" wrapText="1"/>
    </xf>
    <xf numFmtId="0" fontId="0" fillId="7" borderId="17" xfId="0" applyFill="1" applyBorder="1" applyAlignment="1">
      <alignment horizontal="center" vertical="center" wrapText="1"/>
    </xf>
    <xf numFmtId="0" fontId="0" fillId="7" borderId="35" xfId="0" applyFill="1" applyBorder="1" applyAlignment="1">
      <alignment horizontal="center" vertical="center" wrapText="1"/>
    </xf>
    <xf numFmtId="0" fontId="0" fillId="7" borderId="7" xfId="0" applyFill="1" applyBorder="1" applyAlignment="1">
      <alignment horizontal="left" vertical="center" wrapText="1"/>
    </xf>
    <xf numFmtId="0" fontId="0" fillId="7" borderId="38" xfId="0" applyFill="1" applyBorder="1" applyAlignment="1">
      <alignment horizontal="left" vertical="center" wrapText="1"/>
    </xf>
    <xf numFmtId="0" fontId="2" fillId="0" borderId="56" xfId="0" applyFont="1" applyBorder="1" applyAlignment="1">
      <alignment horizontal="center" vertical="center"/>
    </xf>
    <xf numFmtId="0" fontId="0" fillId="7" borderId="37" xfId="0" applyFill="1" applyBorder="1" applyAlignment="1">
      <alignment horizontal="left" vertical="center" wrapText="1"/>
    </xf>
    <xf numFmtId="0" fontId="6" fillId="0" borderId="59" xfId="0" applyFont="1" applyBorder="1" applyAlignment="1">
      <alignment horizontal="center" vertical="center"/>
    </xf>
    <xf numFmtId="0" fontId="6" fillId="0" borderId="51" xfId="0" applyFont="1" applyBorder="1" applyAlignment="1">
      <alignment horizontal="center" vertical="center"/>
    </xf>
    <xf numFmtId="0" fontId="6" fillId="0" borderId="6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43" xfId="0" applyFont="1" applyBorder="1" applyAlignment="1">
      <alignment horizontal="center" vertical="center"/>
    </xf>
    <xf numFmtId="0" fontId="3" fillId="0" borderId="0" xfId="0" applyFont="1" applyAlignment="1">
      <alignment horizontal="center" vertical="center"/>
    </xf>
    <xf numFmtId="0" fontId="3" fillId="0" borderId="38" xfId="0" applyFont="1" applyBorder="1" applyAlignment="1">
      <alignment horizontal="center" vertical="center"/>
    </xf>
    <xf numFmtId="0" fontId="3" fillId="0" borderId="63" xfId="0" applyFont="1" applyBorder="1" applyAlignment="1">
      <alignment horizontal="center" vertical="center"/>
    </xf>
    <xf numFmtId="0" fontId="3" fillId="0" borderId="31" xfId="0" applyFont="1" applyBorder="1" applyAlignment="1">
      <alignment horizontal="center" vertical="center"/>
    </xf>
    <xf numFmtId="0" fontId="3" fillId="0" borderId="37" xfId="0" applyFont="1" applyBorder="1" applyAlignment="1">
      <alignment horizontal="center" vertical="center"/>
    </xf>
    <xf numFmtId="0" fontId="6" fillId="0" borderId="21" xfId="0" applyFont="1" applyBorder="1" applyAlignment="1">
      <alignment horizontal="center" wrapText="1"/>
    </xf>
    <xf numFmtId="0" fontId="6" fillId="0" borderId="8" xfId="0" applyFont="1" applyBorder="1" applyAlignment="1">
      <alignment horizontal="center" wrapText="1"/>
    </xf>
    <xf numFmtId="0" fontId="6" fillId="0" borderId="34" xfId="0" applyFont="1" applyBorder="1" applyAlignment="1">
      <alignment horizontal="center" wrapText="1"/>
    </xf>
    <xf numFmtId="0" fontId="6" fillId="0" borderId="16" xfId="0" applyFont="1" applyBorder="1" applyAlignment="1">
      <alignment horizontal="center" wrapText="1"/>
    </xf>
    <xf numFmtId="0" fontId="6" fillId="0" borderId="17" xfId="0" applyFont="1" applyBorder="1" applyAlignment="1">
      <alignment horizontal="center" wrapText="1"/>
    </xf>
    <xf numFmtId="0" fontId="6" fillId="0" borderId="22" xfId="0" applyFont="1" applyBorder="1" applyAlignment="1">
      <alignment horizontal="center" wrapText="1"/>
    </xf>
    <xf numFmtId="0" fontId="3" fillId="0" borderId="29" xfId="0" applyFont="1" applyBorder="1" applyAlignment="1">
      <alignment horizontal="center" vertical="center" wrapText="1"/>
    </xf>
    <xf numFmtId="0" fontId="3" fillId="0" borderId="32" xfId="0" applyFont="1" applyBorder="1" applyAlignment="1">
      <alignment horizontal="center" vertical="center"/>
    </xf>
    <xf numFmtId="0" fontId="3" fillId="0" borderId="21" xfId="0" applyFont="1" applyBorder="1" applyAlignment="1">
      <alignment horizontal="center" vertical="center"/>
    </xf>
    <xf numFmtId="0" fontId="34" fillId="0" borderId="32" xfId="0" applyFont="1" applyBorder="1" applyAlignment="1">
      <alignment horizontal="center"/>
    </xf>
    <xf numFmtId="0" fontId="34" fillId="0" borderId="33" xfId="0" applyFont="1" applyBorder="1" applyAlignment="1">
      <alignment horizontal="center"/>
    </xf>
    <xf numFmtId="0" fontId="34" fillId="0" borderId="8" xfId="0" applyFont="1" applyBorder="1" applyAlignment="1">
      <alignment horizontal="center"/>
    </xf>
    <xf numFmtId="0" fontId="34" fillId="0" borderId="34" xfId="0" applyFont="1" applyBorder="1" applyAlignment="1">
      <alignment horizontal="center"/>
    </xf>
    <xf numFmtId="0" fontId="3" fillId="8" borderId="68" xfId="0" applyFont="1" applyFill="1" applyBorder="1" applyAlignment="1">
      <alignment horizontal="center" vertical="center"/>
    </xf>
    <xf numFmtId="0" fontId="3" fillId="8" borderId="10" xfId="0" applyFont="1" applyFill="1" applyBorder="1" applyAlignment="1">
      <alignment horizontal="center" vertical="center"/>
    </xf>
    <xf numFmtId="0" fontId="3" fillId="8" borderId="69" xfId="0" applyFont="1" applyFill="1" applyBorder="1" applyAlignment="1">
      <alignment horizontal="center" vertical="center"/>
    </xf>
    <xf numFmtId="0" fontId="6" fillId="0" borderId="21" xfId="0" applyFont="1" applyBorder="1" applyAlignment="1">
      <alignment horizontal="left" vertical="top" wrapText="1"/>
    </xf>
    <xf numFmtId="0" fontId="6" fillId="0" borderId="8" xfId="0" applyFont="1" applyBorder="1" applyAlignment="1">
      <alignment horizontal="left" vertical="top" wrapText="1"/>
    </xf>
    <xf numFmtId="0" fontId="6" fillId="0" borderId="34" xfId="0" applyFont="1" applyBorder="1" applyAlignment="1">
      <alignment horizontal="left" vertical="top" wrapText="1"/>
    </xf>
    <xf numFmtId="0" fontId="6" fillId="0" borderId="16" xfId="0" applyFont="1" applyBorder="1" applyAlignment="1">
      <alignment horizontal="left" vertical="top" wrapText="1"/>
    </xf>
    <xf numFmtId="0" fontId="6" fillId="0" borderId="17" xfId="0" applyFont="1" applyBorder="1" applyAlignment="1">
      <alignment horizontal="left" vertical="top" wrapText="1"/>
    </xf>
    <xf numFmtId="0" fontId="6" fillId="0" borderId="22" xfId="0" applyFont="1" applyBorder="1" applyAlignment="1">
      <alignment horizontal="left" vertical="top" wrapText="1"/>
    </xf>
    <xf numFmtId="0" fontId="2" fillId="8" borderId="68" xfId="0" applyFont="1" applyFill="1" applyBorder="1" applyAlignment="1">
      <alignment horizontal="center" vertical="center"/>
    </xf>
    <xf numFmtId="0" fontId="2" fillId="8" borderId="10" xfId="0" applyFont="1" applyFill="1" applyBorder="1" applyAlignment="1">
      <alignment horizontal="center" vertical="center"/>
    </xf>
    <xf numFmtId="0" fontId="2" fillId="8" borderId="69" xfId="0" applyFont="1" applyFill="1" applyBorder="1" applyAlignment="1">
      <alignment horizontal="center" vertical="center"/>
    </xf>
    <xf numFmtId="0" fontId="11" fillId="0" borderId="32" xfId="0" applyFont="1" applyBorder="1" applyAlignment="1">
      <alignment horizontal="center"/>
    </xf>
    <xf numFmtId="0" fontId="11" fillId="0" borderId="33" xfId="0" applyFont="1" applyBorder="1" applyAlignment="1">
      <alignment horizontal="center"/>
    </xf>
    <xf numFmtId="0" fontId="11" fillId="0" borderId="8" xfId="0" applyFont="1" applyBorder="1" applyAlignment="1">
      <alignment horizontal="center"/>
    </xf>
    <xf numFmtId="0" fontId="11" fillId="0" borderId="34" xfId="0" applyFont="1" applyBorder="1" applyAlignment="1">
      <alignment horizontal="center"/>
    </xf>
    <xf numFmtId="0" fontId="5" fillId="8" borderId="68" xfId="0" applyFont="1" applyFill="1" applyBorder="1" applyAlignment="1">
      <alignment horizontal="center" vertical="center"/>
    </xf>
    <xf numFmtId="0" fontId="5" fillId="8" borderId="10" xfId="0" applyFont="1" applyFill="1" applyBorder="1" applyAlignment="1">
      <alignment horizontal="center" vertical="center"/>
    </xf>
    <xf numFmtId="0" fontId="5" fillId="8" borderId="69" xfId="0" applyFont="1" applyFill="1" applyBorder="1" applyAlignment="1">
      <alignment horizontal="center" vertical="center"/>
    </xf>
  </cellXfs>
  <cellStyles count="2">
    <cellStyle name="Hipervínculo" xfId="1" builtinId="8"/>
    <cellStyle name="Normal" xfId="0" builtinId="0"/>
  </cellStyles>
  <dxfs count="192">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
      <numFmt numFmtId="0" formatCode="General"/>
      <fill>
        <patternFill>
          <bgColor rgb="FF92D050"/>
        </patternFill>
      </fill>
    </dxf>
    <dxf>
      <fill>
        <patternFill>
          <bgColor rgb="FFFFC000"/>
        </patternFill>
      </fill>
    </dxf>
    <dxf>
      <fill>
        <patternFill>
          <bgColor theme="7" tint="0.59996337778862885"/>
        </patternFill>
      </fill>
    </dxf>
    <dxf>
      <fill>
        <patternFill>
          <bgColor theme="8" tint="0.79998168889431442"/>
        </patternFill>
      </fill>
    </dxf>
  </dxfs>
  <tableStyles count="0" defaultTableStyle="TableStyleMedium2" defaultPivotStyle="PivotStyleLight16"/>
  <colors>
    <mruColors>
      <color rgb="FFCDE1F0"/>
      <color rgb="FFEFF5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a:t>
            </a:r>
            <a:r>
              <a:rPr lang="es-CO" baseline="0"/>
              <a:t> RAE1</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14176159230096239"/>
          <c:y val="0.15782407407407409"/>
          <c:w val="0.82490507436570426"/>
          <c:h val="0.62308654126567509"/>
        </c:manualLayout>
      </c:layout>
      <c:barChart>
        <c:barDir val="col"/>
        <c:grouping val="clustered"/>
        <c:varyColors val="0"/>
        <c:ser>
          <c:idx val="0"/>
          <c:order val="0"/>
          <c:spPr>
            <a:solidFill>
              <a:schemeClr val="accent1">
                <a:lumMod val="20000"/>
                <a:lumOff val="80000"/>
              </a:schemeClr>
            </a:solidFill>
            <a:ln>
              <a:noFill/>
            </a:ln>
            <a:effectLst/>
          </c:spPr>
          <c:invertIfNegative val="0"/>
          <c:cat>
            <c:strRef>
              <c:f>'Asignatura 1 G1'!$AC$10:$AF$10</c:f>
              <c:strCache>
                <c:ptCount val="4"/>
                <c:pt idx="0">
                  <c:v>B</c:v>
                </c:pt>
                <c:pt idx="1">
                  <c:v>R</c:v>
                </c:pt>
                <c:pt idx="2">
                  <c:v>A</c:v>
                </c:pt>
                <c:pt idx="3">
                  <c:v>E</c:v>
                </c:pt>
              </c:strCache>
            </c:strRef>
          </c:cat>
          <c:val>
            <c:numRef>
              <c:f>'Asignatura 1 G1'!$AC$11:$AF$11</c:f>
              <c:numCache>
                <c:formatCode>0.0</c:formatCode>
                <c:ptCount val="4"/>
                <c:pt idx="0">
                  <c:v>30</c:v>
                </c:pt>
                <c:pt idx="1">
                  <c:v>0</c:v>
                </c:pt>
                <c:pt idx="2">
                  <c:v>0</c:v>
                </c:pt>
                <c:pt idx="3">
                  <c:v>0</c:v>
                </c:pt>
              </c:numCache>
            </c:numRef>
          </c:val>
          <c:extLst>
            <c:ext xmlns:c16="http://schemas.microsoft.com/office/drawing/2014/chart" uri="{C3380CC4-5D6E-409C-BE32-E72D297353CC}">
              <c16:uniqueId val="{00000001-E3C1-451A-914A-F178CC7059F1}"/>
            </c:ext>
          </c:extLst>
        </c:ser>
        <c:dLbls>
          <c:showLegendKey val="0"/>
          <c:showVal val="0"/>
          <c:showCatName val="0"/>
          <c:showSerName val="0"/>
          <c:showPercent val="0"/>
          <c:showBubbleSize val="0"/>
        </c:dLbls>
        <c:gapWidth val="150"/>
        <c:axId val="36903904"/>
        <c:axId val="36904864"/>
      </c:barChart>
      <c:catAx>
        <c:axId val="3690390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6904864"/>
        <c:crosses val="autoZero"/>
        <c:auto val="1"/>
        <c:lblAlgn val="ctr"/>
        <c:lblOffset val="100"/>
        <c:noMultiLvlLbl val="0"/>
      </c:catAx>
      <c:valAx>
        <c:axId val="36904864"/>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6903904"/>
        <c:crosses val="autoZero"/>
        <c:crossBetween val="between"/>
      </c:valAx>
      <c:spPr>
        <a:noFill/>
        <a:ln w="3175">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 RAE2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14753617441950806"/>
          <c:y val="0.14955926880759152"/>
          <c:w val="0.8212747469822278"/>
          <c:h val="0.63203038141184875"/>
        </c:manualLayout>
      </c:layout>
      <c:barChart>
        <c:barDir val="col"/>
        <c:grouping val="clustered"/>
        <c:varyColors val="0"/>
        <c:ser>
          <c:idx val="0"/>
          <c:order val="0"/>
          <c:spPr>
            <a:solidFill>
              <a:schemeClr val="accent1">
                <a:lumMod val="20000"/>
                <a:lumOff val="80000"/>
              </a:schemeClr>
            </a:solidFill>
            <a:ln>
              <a:noFill/>
            </a:ln>
            <a:effectLst/>
          </c:spPr>
          <c:invertIfNegative val="0"/>
          <c:cat>
            <c:strRef>
              <c:f>'Asignatura 1 G1'!$AK$10:$AN$10</c:f>
              <c:strCache>
                <c:ptCount val="4"/>
                <c:pt idx="0">
                  <c:v>B</c:v>
                </c:pt>
                <c:pt idx="1">
                  <c:v>R</c:v>
                </c:pt>
                <c:pt idx="2">
                  <c:v>A</c:v>
                </c:pt>
                <c:pt idx="3">
                  <c:v>E</c:v>
                </c:pt>
              </c:strCache>
            </c:strRef>
          </c:cat>
          <c:val>
            <c:numRef>
              <c:f>'Asignatura 1 G1'!$AK$11:$AN$11</c:f>
              <c:numCache>
                <c:formatCode>0.0</c:formatCode>
                <c:ptCount val="4"/>
                <c:pt idx="0">
                  <c:v>30</c:v>
                </c:pt>
                <c:pt idx="1">
                  <c:v>0</c:v>
                </c:pt>
                <c:pt idx="2">
                  <c:v>0</c:v>
                </c:pt>
                <c:pt idx="3">
                  <c:v>0</c:v>
                </c:pt>
              </c:numCache>
            </c:numRef>
          </c:val>
          <c:extLst>
            <c:ext xmlns:c16="http://schemas.microsoft.com/office/drawing/2014/chart" uri="{C3380CC4-5D6E-409C-BE32-E72D297353CC}">
              <c16:uniqueId val="{00000001-7F19-4173-ADB8-389D5D586306}"/>
            </c:ext>
          </c:extLst>
        </c:ser>
        <c:dLbls>
          <c:showLegendKey val="0"/>
          <c:showVal val="0"/>
          <c:showCatName val="0"/>
          <c:showSerName val="0"/>
          <c:showPercent val="0"/>
          <c:showBubbleSize val="0"/>
        </c:dLbls>
        <c:gapWidth val="150"/>
        <c:axId val="1916861072"/>
        <c:axId val="1916860592"/>
      </c:barChart>
      <c:catAx>
        <c:axId val="19168610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16860592"/>
        <c:crosses val="autoZero"/>
        <c:auto val="1"/>
        <c:lblAlgn val="ctr"/>
        <c:lblOffset val="100"/>
        <c:noMultiLvlLbl val="0"/>
      </c:catAx>
      <c:valAx>
        <c:axId val="191686059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16861072"/>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 RAE3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14596302033371419"/>
          <c:y val="0.1549811404481917"/>
          <c:w val="0.8231804651094986"/>
          <c:h val="0.64042384782153572"/>
        </c:manualLayout>
      </c:layout>
      <c:barChart>
        <c:barDir val="col"/>
        <c:grouping val="clustered"/>
        <c:varyColors val="0"/>
        <c:ser>
          <c:idx val="0"/>
          <c:order val="0"/>
          <c:spPr>
            <a:solidFill>
              <a:schemeClr val="accent1">
                <a:lumMod val="20000"/>
                <a:lumOff val="80000"/>
              </a:schemeClr>
            </a:solidFill>
            <a:ln>
              <a:noFill/>
            </a:ln>
            <a:effectLst/>
          </c:spPr>
          <c:invertIfNegative val="0"/>
          <c:cat>
            <c:strRef>
              <c:f>'Asignatura 1 G1'!$AS$10:$AV$10</c:f>
              <c:strCache>
                <c:ptCount val="4"/>
                <c:pt idx="0">
                  <c:v>B</c:v>
                </c:pt>
                <c:pt idx="1">
                  <c:v>R</c:v>
                </c:pt>
                <c:pt idx="2">
                  <c:v>A</c:v>
                </c:pt>
                <c:pt idx="3">
                  <c:v>E</c:v>
                </c:pt>
              </c:strCache>
            </c:strRef>
          </c:cat>
          <c:val>
            <c:numRef>
              <c:f>'Asignatura 1 G1'!$AS$11:$AV$11</c:f>
              <c:numCache>
                <c:formatCode>0.0</c:formatCode>
                <c:ptCount val="4"/>
                <c:pt idx="0">
                  <c:v>30</c:v>
                </c:pt>
                <c:pt idx="1">
                  <c:v>0</c:v>
                </c:pt>
                <c:pt idx="2">
                  <c:v>0</c:v>
                </c:pt>
                <c:pt idx="3">
                  <c:v>0</c:v>
                </c:pt>
              </c:numCache>
            </c:numRef>
          </c:val>
          <c:extLst>
            <c:ext xmlns:c16="http://schemas.microsoft.com/office/drawing/2014/chart" uri="{C3380CC4-5D6E-409C-BE32-E72D297353CC}">
              <c16:uniqueId val="{00000001-C383-4FF4-A382-B18241DEB311}"/>
            </c:ext>
          </c:extLst>
        </c:ser>
        <c:dLbls>
          <c:showLegendKey val="0"/>
          <c:showVal val="0"/>
          <c:showCatName val="0"/>
          <c:showSerName val="0"/>
          <c:showPercent val="0"/>
          <c:showBubbleSize val="0"/>
        </c:dLbls>
        <c:gapWidth val="150"/>
        <c:axId val="1828374272"/>
        <c:axId val="1828375712"/>
      </c:barChart>
      <c:catAx>
        <c:axId val="18283742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 de indicador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8375712"/>
        <c:crosses val="autoZero"/>
        <c:auto val="1"/>
        <c:lblAlgn val="ctr"/>
        <c:lblOffset val="100"/>
        <c:noMultiLvlLbl val="0"/>
      </c:catAx>
      <c:valAx>
        <c:axId val="182837571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 de</a:t>
                </a:r>
                <a:r>
                  <a:rPr lang="es-CO" baseline="0"/>
                  <a:t>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8374272"/>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1 G1'!$AC$31:$AF$31</c:f>
              <c:strCache>
                <c:ptCount val="4"/>
                <c:pt idx="0">
                  <c:v>B</c:v>
                </c:pt>
                <c:pt idx="1">
                  <c:v>R</c:v>
                </c:pt>
                <c:pt idx="2">
                  <c:v>A</c:v>
                </c:pt>
                <c:pt idx="3">
                  <c:v>E</c:v>
                </c:pt>
              </c:strCache>
            </c:strRef>
          </c:cat>
          <c:val>
            <c:numRef>
              <c:f>'Asignatura 1 G1'!$AC$32:$AF$32</c:f>
              <c:numCache>
                <c:formatCode>0.0</c:formatCode>
                <c:ptCount val="4"/>
                <c:pt idx="0">
                  <c:v>6</c:v>
                </c:pt>
                <c:pt idx="1">
                  <c:v>0</c:v>
                </c:pt>
                <c:pt idx="2">
                  <c:v>0</c:v>
                </c:pt>
                <c:pt idx="3">
                  <c:v>0</c:v>
                </c:pt>
              </c:numCache>
            </c:numRef>
          </c:val>
          <c:extLst>
            <c:ext xmlns:c16="http://schemas.microsoft.com/office/drawing/2014/chart" uri="{C3380CC4-5D6E-409C-BE32-E72D297353CC}">
              <c16:uniqueId val="{00000001-0E4C-4766-942F-10B557A55FF4}"/>
            </c:ext>
          </c:extLst>
        </c:ser>
        <c:dLbls>
          <c:showLegendKey val="0"/>
          <c:showVal val="0"/>
          <c:showCatName val="0"/>
          <c:showSerName val="0"/>
          <c:showPercent val="0"/>
          <c:showBubbleSize val="0"/>
        </c:dLbls>
        <c:gapWidth val="150"/>
        <c:axId val="1485372031"/>
        <c:axId val="1485375871"/>
      </c:barChart>
      <c:catAx>
        <c:axId val="148537203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del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75871"/>
        <c:crosses val="autoZero"/>
        <c:auto val="1"/>
        <c:lblAlgn val="ctr"/>
        <c:lblOffset val="100"/>
        <c:noMultiLvlLbl val="0"/>
      </c:catAx>
      <c:valAx>
        <c:axId val="1485375871"/>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72031"/>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1 G1'!$AK$31:$AN$31</c:f>
              <c:strCache>
                <c:ptCount val="4"/>
                <c:pt idx="0">
                  <c:v>B</c:v>
                </c:pt>
                <c:pt idx="1">
                  <c:v>R</c:v>
                </c:pt>
                <c:pt idx="2">
                  <c:v>A</c:v>
                </c:pt>
                <c:pt idx="3">
                  <c:v>E</c:v>
                </c:pt>
              </c:strCache>
            </c:strRef>
          </c:cat>
          <c:val>
            <c:numRef>
              <c:f>'Asignatura 1 G1'!$AK$32:$AN$32</c:f>
              <c:numCache>
                <c:formatCode>0.0</c:formatCode>
                <c:ptCount val="4"/>
                <c:pt idx="0">
                  <c:v>6</c:v>
                </c:pt>
                <c:pt idx="1">
                  <c:v>0</c:v>
                </c:pt>
                <c:pt idx="2">
                  <c:v>0</c:v>
                </c:pt>
                <c:pt idx="3">
                  <c:v>0</c:v>
                </c:pt>
              </c:numCache>
            </c:numRef>
          </c:val>
          <c:extLst>
            <c:ext xmlns:c16="http://schemas.microsoft.com/office/drawing/2014/chart" uri="{C3380CC4-5D6E-409C-BE32-E72D297353CC}">
              <c16:uniqueId val="{00000001-2A70-4253-A566-221DBE7AEBD5}"/>
            </c:ext>
          </c:extLst>
        </c:ser>
        <c:dLbls>
          <c:showLegendKey val="0"/>
          <c:showVal val="0"/>
          <c:showCatName val="0"/>
          <c:showSerName val="0"/>
          <c:showPercent val="0"/>
          <c:showBubbleSize val="0"/>
        </c:dLbls>
        <c:gapWidth val="150"/>
        <c:axId val="1568994335"/>
        <c:axId val="1569009695"/>
      </c:barChart>
      <c:catAx>
        <c:axId val="156899433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del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9009695"/>
        <c:crosses val="autoZero"/>
        <c:auto val="1"/>
        <c:lblAlgn val="ctr"/>
        <c:lblOffset val="100"/>
        <c:noMultiLvlLbl val="0"/>
      </c:catAx>
      <c:valAx>
        <c:axId val="1569009695"/>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8994335"/>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1 G1'!$AS$31:$AV$31</c:f>
              <c:strCache>
                <c:ptCount val="4"/>
                <c:pt idx="0">
                  <c:v>B</c:v>
                </c:pt>
                <c:pt idx="1">
                  <c:v>R</c:v>
                </c:pt>
                <c:pt idx="2">
                  <c:v>A</c:v>
                </c:pt>
                <c:pt idx="3">
                  <c:v>E</c:v>
                </c:pt>
              </c:strCache>
            </c:strRef>
          </c:cat>
          <c:val>
            <c:numRef>
              <c:f>'Asignatura 1 G1'!$AS$32:$AV$32</c:f>
              <c:numCache>
                <c:formatCode>0.0</c:formatCode>
                <c:ptCount val="4"/>
                <c:pt idx="0">
                  <c:v>6</c:v>
                </c:pt>
                <c:pt idx="1">
                  <c:v>0</c:v>
                </c:pt>
                <c:pt idx="2">
                  <c:v>0</c:v>
                </c:pt>
                <c:pt idx="3">
                  <c:v>0</c:v>
                </c:pt>
              </c:numCache>
            </c:numRef>
          </c:val>
          <c:extLst>
            <c:ext xmlns:c16="http://schemas.microsoft.com/office/drawing/2014/chart" uri="{C3380CC4-5D6E-409C-BE32-E72D297353CC}">
              <c16:uniqueId val="{00000001-F858-41F1-B03B-958E5C4A68AE}"/>
            </c:ext>
          </c:extLst>
        </c:ser>
        <c:dLbls>
          <c:showLegendKey val="0"/>
          <c:showVal val="0"/>
          <c:showCatName val="0"/>
          <c:showSerName val="0"/>
          <c:showPercent val="0"/>
          <c:showBubbleSize val="0"/>
        </c:dLbls>
        <c:gapWidth val="150"/>
        <c:axId val="1485360511"/>
        <c:axId val="1485369151"/>
      </c:barChart>
      <c:catAx>
        <c:axId val="148536051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69151"/>
        <c:crosses val="autoZero"/>
        <c:auto val="1"/>
        <c:lblAlgn val="ctr"/>
        <c:lblOffset val="100"/>
        <c:noMultiLvlLbl val="0"/>
      </c:catAx>
      <c:valAx>
        <c:axId val="1485369151"/>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60511"/>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a:t>
            </a:r>
            <a:r>
              <a:rPr lang="es-CO" baseline="0"/>
              <a:t> RAE1</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14176159230096239"/>
          <c:y val="0.15782407407407409"/>
          <c:w val="0.82490507436570426"/>
          <c:h val="0.62308654126567509"/>
        </c:manualLayout>
      </c:layout>
      <c:barChart>
        <c:barDir val="col"/>
        <c:grouping val="clustered"/>
        <c:varyColors val="0"/>
        <c:ser>
          <c:idx val="0"/>
          <c:order val="0"/>
          <c:spPr>
            <a:solidFill>
              <a:schemeClr val="accent1">
                <a:lumMod val="20000"/>
                <a:lumOff val="80000"/>
              </a:schemeClr>
            </a:solidFill>
            <a:ln>
              <a:noFill/>
            </a:ln>
            <a:effectLst/>
          </c:spPr>
          <c:invertIfNegative val="0"/>
          <c:cat>
            <c:strRef>
              <c:f>'Asignatura 2 G2'!$AD$9:$AG$9</c:f>
              <c:strCache>
                <c:ptCount val="4"/>
                <c:pt idx="0">
                  <c:v>B</c:v>
                </c:pt>
                <c:pt idx="1">
                  <c:v>R</c:v>
                </c:pt>
                <c:pt idx="2">
                  <c:v>A</c:v>
                </c:pt>
                <c:pt idx="3">
                  <c:v>E</c:v>
                </c:pt>
              </c:strCache>
            </c:strRef>
          </c:cat>
          <c:val>
            <c:numRef>
              <c:f>'Asignatura 2 G2'!$AD$10:$AG$10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0F49-43BE-A33F-F2C62F995C6A}"/>
            </c:ext>
          </c:extLst>
        </c:ser>
        <c:dLbls>
          <c:showLegendKey val="0"/>
          <c:showVal val="0"/>
          <c:showCatName val="0"/>
          <c:showSerName val="0"/>
          <c:showPercent val="0"/>
          <c:showBubbleSize val="0"/>
        </c:dLbls>
        <c:gapWidth val="150"/>
        <c:axId val="36903904"/>
        <c:axId val="36904864"/>
      </c:barChart>
      <c:catAx>
        <c:axId val="3690390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6904864"/>
        <c:crosses val="autoZero"/>
        <c:auto val="1"/>
        <c:lblAlgn val="ctr"/>
        <c:lblOffset val="100"/>
        <c:noMultiLvlLbl val="0"/>
      </c:catAx>
      <c:valAx>
        <c:axId val="36904864"/>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6903904"/>
        <c:crosses val="autoZero"/>
        <c:crossBetween val="between"/>
      </c:valAx>
      <c:spPr>
        <a:noFill/>
        <a:ln w="3175">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 RAE2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lumMod val="20000"/>
                <a:lumOff val="80000"/>
              </a:schemeClr>
            </a:solidFill>
            <a:ln>
              <a:noFill/>
            </a:ln>
            <a:effectLst/>
          </c:spPr>
          <c:invertIfNegative val="0"/>
          <c:cat>
            <c:strRef>
              <c:f>'Asignatura 2 G2'!$AM$9:$AP$9</c:f>
              <c:strCache>
                <c:ptCount val="4"/>
                <c:pt idx="0">
                  <c:v>B</c:v>
                </c:pt>
                <c:pt idx="1">
                  <c:v>R</c:v>
                </c:pt>
                <c:pt idx="2">
                  <c:v>A</c:v>
                </c:pt>
                <c:pt idx="3">
                  <c:v>E</c:v>
                </c:pt>
              </c:strCache>
            </c:strRef>
          </c:cat>
          <c:val>
            <c:numRef>
              <c:f>'Asignatura 2 G2'!$AM$10:$AP$10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BA3D-420A-8B03-B5C506BB345C}"/>
            </c:ext>
          </c:extLst>
        </c:ser>
        <c:dLbls>
          <c:showLegendKey val="0"/>
          <c:showVal val="0"/>
          <c:showCatName val="0"/>
          <c:showSerName val="0"/>
          <c:showPercent val="0"/>
          <c:showBubbleSize val="0"/>
        </c:dLbls>
        <c:gapWidth val="150"/>
        <c:axId val="1916861072"/>
        <c:axId val="1916860592"/>
      </c:barChart>
      <c:catAx>
        <c:axId val="19168610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16860592"/>
        <c:crosses val="autoZero"/>
        <c:auto val="1"/>
        <c:lblAlgn val="ctr"/>
        <c:lblOffset val="100"/>
        <c:noMultiLvlLbl val="0"/>
      </c:catAx>
      <c:valAx>
        <c:axId val="191686059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16861072"/>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 RAE3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lumMod val="20000"/>
                <a:lumOff val="80000"/>
              </a:schemeClr>
            </a:solidFill>
            <a:ln>
              <a:noFill/>
            </a:ln>
            <a:effectLst/>
          </c:spPr>
          <c:invertIfNegative val="0"/>
          <c:cat>
            <c:strRef>
              <c:f>'Asignatura 2 G2'!$AV$9:$AY$9</c:f>
              <c:strCache>
                <c:ptCount val="4"/>
                <c:pt idx="0">
                  <c:v>B</c:v>
                </c:pt>
                <c:pt idx="1">
                  <c:v>R</c:v>
                </c:pt>
                <c:pt idx="2">
                  <c:v>A</c:v>
                </c:pt>
                <c:pt idx="3">
                  <c:v>E</c:v>
                </c:pt>
              </c:strCache>
            </c:strRef>
          </c:cat>
          <c:val>
            <c:numRef>
              <c:f>'Asignatura 2 G2'!$AV$10:$AY$10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C352-44F2-A0AA-137714BBDE12}"/>
            </c:ext>
          </c:extLst>
        </c:ser>
        <c:dLbls>
          <c:showLegendKey val="0"/>
          <c:showVal val="0"/>
          <c:showCatName val="0"/>
          <c:showSerName val="0"/>
          <c:showPercent val="0"/>
          <c:showBubbleSize val="0"/>
        </c:dLbls>
        <c:gapWidth val="150"/>
        <c:axId val="1828374272"/>
        <c:axId val="1828375712"/>
      </c:barChart>
      <c:catAx>
        <c:axId val="18283742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 de indicador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8375712"/>
        <c:crosses val="autoZero"/>
        <c:auto val="1"/>
        <c:lblAlgn val="ctr"/>
        <c:lblOffset val="100"/>
        <c:noMultiLvlLbl val="0"/>
      </c:catAx>
      <c:valAx>
        <c:axId val="182837571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 de</a:t>
                </a:r>
                <a:r>
                  <a:rPr lang="es-CO" baseline="0"/>
                  <a:t>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8374272"/>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2 G2'!$AD$30:$AG$30</c:f>
              <c:strCache>
                <c:ptCount val="4"/>
                <c:pt idx="0">
                  <c:v>B</c:v>
                </c:pt>
                <c:pt idx="1">
                  <c:v>R</c:v>
                </c:pt>
                <c:pt idx="2">
                  <c:v>A</c:v>
                </c:pt>
                <c:pt idx="3">
                  <c:v>E</c:v>
                </c:pt>
              </c:strCache>
            </c:strRef>
          </c:cat>
          <c:val>
            <c:numRef>
              <c:f>'Asignatura 2 G2'!$AD$31:$AG$31</c:f>
              <c:numCache>
                <c:formatCode>0.0</c:formatCode>
                <c:ptCount val="4"/>
                <c:pt idx="0">
                  <c:v>6</c:v>
                </c:pt>
                <c:pt idx="1">
                  <c:v>0</c:v>
                </c:pt>
                <c:pt idx="2">
                  <c:v>0</c:v>
                </c:pt>
                <c:pt idx="3">
                  <c:v>0</c:v>
                </c:pt>
              </c:numCache>
            </c:numRef>
          </c:val>
          <c:extLst>
            <c:ext xmlns:c16="http://schemas.microsoft.com/office/drawing/2014/chart" uri="{C3380CC4-5D6E-409C-BE32-E72D297353CC}">
              <c16:uniqueId val="{00000000-4759-416B-A132-C22C03D110BC}"/>
            </c:ext>
          </c:extLst>
        </c:ser>
        <c:dLbls>
          <c:showLegendKey val="0"/>
          <c:showVal val="0"/>
          <c:showCatName val="0"/>
          <c:showSerName val="0"/>
          <c:showPercent val="0"/>
          <c:showBubbleSize val="0"/>
        </c:dLbls>
        <c:gapWidth val="150"/>
        <c:axId val="1485372031"/>
        <c:axId val="1485375871"/>
      </c:barChart>
      <c:catAx>
        <c:axId val="148537203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del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75871"/>
        <c:crosses val="autoZero"/>
        <c:auto val="1"/>
        <c:lblAlgn val="ctr"/>
        <c:lblOffset val="100"/>
        <c:noMultiLvlLbl val="0"/>
      </c:catAx>
      <c:valAx>
        <c:axId val="1485375871"/>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72031"/>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2 G2'!$AM$30:$AP$30</c:f>
              <c:strCache>
                <c:ptCount val="4"/>
                <c:pt idx="0">
                  <c:v>B</c:v>
                </c:pt>
                <c:pt idx="1">
                  <c:v>R</c:v>
                </c:pt>
                <c:pt idx="2">
                  <c:v>A</c:v>
                </c:pt>
                <c:pt idx="3">
                  <c:v>E</c:v>
                </c:pt>
              </c:strCache>
            </c:strRef>
          </c:cat>
          <c:val>
            <c:numRef>
              <c:f>'Asignatura 2 G2'!$AM$31:$AP$31</c:f>
              <c:numCache>
                <c:formatCode>0.0</c:formatCode>
                <c:ptCount val="4"/>
                <c:pt idx="0">
                  <c:v>6</c:v>
                </c:pt>
                <c:pt idx="1">
                  <c:v>0</c:v>
                </c:pt>
                <c:pt idx="2">
                  <c:v>0</c:v>
                </c:pt>
                <c:pt idx="3">
                  <c:v>0</c:v>
                </c:pt>
              </c:numCache>
            </c:numRef>
          </c:val>
          <c:extLst>
            <c:ext xmlns:c16="http://schemas.microsoft.com/office/drawing/2014/chart" uri="{C3380CC4-5D6E-409C-BE32-E72D297353CC}">
              <c16:uniqueId val="{00000000-BF53-45A7-8CA3-9445C7353DB5}"/>
            </c:ext>
          </c:extLst>
        </c:ser>
        <c:dLbls>
          <c:showLegendKey val="0"/>
          <c:showVal val="0"/>
          <c:showCatName val="0"/>
          <c:showSerName val="0"/>
          <c:showPercent val="0"/>
          <c:showBubbleSize val="0"/>
        </c:dLbls>
        <c:gapWidth val="150"/>
        <c:axId val="1568994335"/>
        <c:axId val="1569009695"/>
      </c:barChart>
      <c:catAx>
        <c:axId val="156899433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del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9009695"/>
        <c:crosses val="autoZero"/>
        <c:auto val="1"/>
        <c:lblAlgn val="ctr"/>
        <c:lblOffset val="100"/>
        <c:noMultiLvlLbl val="0"/>
      </c:catAx>
      <c:valAx>
        <c:axId val="1569009695"/>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8994335"/>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2 G2'!$AV$30:$AY$30</c:f>
              <c:strCache>
                <c:ptCount val="4"/>
                <c:pt idx="0">
                  <c:v>B</c:v>
                </c:pt>
                <c:pt idx="1">
                  <c:v>R</c:v>
                </c:pt>
                <c:pt idx="2">
                  <c:v>A</c:v>
                </c:pt>
                <c:pt idx="3">
                  <c:v>E</c:v>
                </c:pt>
              </c:strCache>
            </c:strRef>
          </c:cat>
          <c:val>
            <c:numRef>
              <c:f>'Asignatura 2 G2'!$AV$31:$AY$31</c:f>
              <c:numCache>
                <c:formatCode>0.0</c:formatCode>
                <c:ptCount val="4"/>
                <c:pt idx="0">
                  <c:v>6</c:v>
                </c:pt>
                <c:pt idx="1">
                  <c:v>0</c:v>
                </c:pt>
                <c:pt idx="2">
                  <c:v>0</c:v>
                </c:pt>
                <c:pt idx="3">
                  <c:v>0</c:v>
                </c:pt>
              </c:numCache>
            </c:numRef>
          </c:val>
          <c:extLst>
            <c:ext xmlns:c16="http://schemas.microsoft.com/office/drawing/2014/chart" uri="{C3380CC4-5D6E-409C-BE32-E72D297353CC}">
              <c16:uniqueId val="{00000000-B4C1-4416-8A94-D6569CC775CB}"/>
            </c:ext>
          </c:extLst>
        </c:ser>
        <c:dLbls>
          <c:showLegendKey val="0"/>
          <c:showVal val="0"/>
          <c:showCatName val="0"/>
          <c:showSerName val="0"/>
          <c:showPercent val="0"/>
          <c:showBubbleSize val="0"/>
        </c:dLbls>
        <c:gapWidth val="150"/>
        <c:axId val="1485360511"/>
        <c:axId val="1485369151"/>
      </c:barChart>
      <c:catAx>
        <c:axId val="148536051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69151"/>
        <c:crosses val="autoZero"/>
        <c:auto val="1"/>
        <c:lblAlgn val="ctr"/>
        <c:lblOffset val="100"/>
        <c:noMultiLvlLbl val="0"/>
      </c:catAx>
      <c:valAx>
        <c:axId val="1485369151"/>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60511"/>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a:t>
            </a:r>
            <a:r>
              <a:rPr lang="es-CO" baseline="0"/>
              <a:t> RAE1</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14176159230096239"/>
          <c:y val="0.15782407407407409"/>
          <c:w val="0.82490507436570426"/>
          <c:h val="0.62308654126567509"/>
        </c:manualLayout>
      </c:layout>
      <c:barChart>
        <c:barDir val="col"/>
        <c:grouping val="clustered"/>
        <c:varyColors val="0"/>
        <c:ser>
          <c:idx val="0"/>
          <c:order val="0"/>
          <c:spPr>
            <a:solidFill>
              <a:schemeClr val="accent1">
                <a:lumMod val="20000"/>
                <a:lumOff val="80000"/>
              </a:schemeClr>
            </a:solidFill>
            <a:ln>
              <a:noFill/>
            </a:ln>
            <a:effectLst/>
          </c:spPr>
          <c:invertIfNegative val="0"/>
          <c:cat>
            <c:strRef>
              <c:f>'Asignatura 3 G3'!$AD$9:$AG$9</c:f>
              <c:strCache>
                <c:ptCount val="4"/>
                <c:pt idx="0">
                  <c:v>B</c:v>
                </c:pt>
                <c:pt idx="1">
                  <c:v>R</c:v>
                </c:pt>
                <c:pt idx="2">
                  <c:v>A</c:v>
                </c:pt>
                <c:pt idx="3">
                  <c:v>E</c:v>
                </c:pt>
              </c:strCache>
            </c:strRef>
          </c:cat>
          <c:val>
            <c:numRef>
              <c:f>'Asignatura 3 G3'!$AD$10:$AG$10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8376-4B8A-AB35-5A17B6F24C0B}"/>
            </c:ext>
          </c:extLst>
        </c:ser>
        <c:dLbls>
          <c:showLegendKey val="0"/>
          <c:showVal val="0"/>
          <c:showCatName val="0"/>
          <c:showSerName val="0"/>
          <c:showPercent val="0"/>
          <c:showBubbleSize val="0"/>
        </c:dLbls>
        <c:gapWidth val="150"/>
        <c:axId val="36903904"/>
        <c:axId val="36904864"/>
      </c:barChart>
      <c:catAx>
        <c:axId val="3690390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6904864"/>
        <c:crosses val="autoZero"/>
        <c:auto val="1"/>
        <c:lblAlgn val="ctr"/>
        <c:lblOffset val="100"/>
        <c:noMultiLvlLbl val="0"/>
      </c:catAx>
      <c:valAx>
        <c:axId val="36904864"/>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6903904"/>
        <c:crosses val="autoZero"/>
        <c:crossBetween val="between"/>
      </c:valAx>
      <c:spPr>
        <a:noFill/>
        <a:ln w="3175">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 RAE2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lumMod val="20000"/>
                <a:lumOff val="80000"/>
              </a:schemeClr>
            </a:solidFill>
            <a:ln>
              <a:noFill/>
            </a:ln>
            <a:effectLst/>
          </c:spPr>
          <c:invertIfNegative val="0"/>
          <c:cat>
            <c:strRef>
              <c:f>'Asignatura 3 G3'!$AL$9:$AO$9</c:f>
              <c:strCache>
                <c:ptCount val="4"/>
                <c:pt idx="0">
                  <c:v>B</c:v>
                </c:pt>
                <c:pt idx="1">
                  <c:v>R</c:v>
                </c:pt>
                <c:pt idx="2">
                  <c:v>A</c:v>
                </c:pt>
                <c:pt idx="3">
                  <c:v>E</c:v>
                </c:pt>
              </c:strCache>
            </c:strRef>
          </c:cat>
          <c:val>
            <c:numRef>
              <c:f>'Asignatura 3 G3'!$AL$10:$AO$10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8405-4D1B-9FA1-A3C7CB865E66}"/>
            </c:ext>
          </c:extLst>
        </c:ser>
        <c:dLbls>
          <c:showLegendKey val="0"/>
          <c:showVal val="0"/>
          <c:showCatName val="0"/>
          <c:showSerName val="0"/>
          <c:showPercent val="0"/>
          <c:showBubbleSize val="0"/>
        </c:dLbls>
        <c:gapWidth val="150"/>
        <c:axId val="1916861072"/>
        <c:axId val="1916860592"/>
      </c:barChart>
      <c:catAx>
        <c:axId val="19168610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16860592"/>
        <c:crosses val="autoZero"/>
        <c:auto val="1"/>
        <c:lblAlgn val="ctr"/>
        <c:lblOffset val="100"/>
        <c:noMultiLvlLbl val="0"/>
      </c:catAx>
      <c:valAx>
        <c:axId val="191686059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16861072"/>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 RAE3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lumMod val="20000"/>
                <a:lumOff val="80000"/>
              </a:schemeClr>
            </a:solidFill>
            <a:ln>
              <a:noFill/>
            </a:ln>
            <a:effectLst/>
          </c:spPr>
          <c:invertIfNegative val="0"/>
          <c:cat>
            <c:strRef>
              <c:f>'Asignatura 3 G3'!$AT$9:$AW$9</c:f>
              <c:strCache>
                <c:ptCount val="4"/>
                <c:pt idx="0">
                  <c:v>B</c:v>
                </c:pt>
                <c:pt idx="1">
                  <c:v>R</c:v>
                </c:pt>
                <c:pt idx="2">
                  <c:v>A</c:v>
                </c:pt>
                <c:pt idx="3">
                  <c:v>E</c:v>
                </c:pt>
              </c:strCache>
            </c:strRef>
          </c:cat>
          <c:val>
            <c:numRef>
              <c:f>'Asignatura 3 G3'!$AT$10:$AW$10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376D-4179-821A-8B86DB893FB8}"/>
            </c:ext>
          </c:extLst>
        </c:ser>
        <c:dLbls>
          <c:showLegendKey val="0"/>
          <c:showVal val="0"/>
          <c:showCatName val="0"/>
          <c:showSerName val="0"/>
          <c:showPercent val="0"/>
          <c:showBubbleSize val="0"/>
        </c:dLbls>
        <c:gapWidth val="150"/>
        <c:axId val="1828374272"/>
        <c:axId val="1828375712"/>
      </c:barChart>
      <c:catAx>
        <c:axId val="18283742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 de indicador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8375712"/>
        <c:crosses val="autoZero"/>
        <c:auto val="1"/>
        <c:lblAlgn val="ctr"/>
        <c:lblOffset val="100"/>
        <c:noMultiLvlLbl val="0"/>
      </c:catAx>
      <c:valAx>
        <c:axId val="182837571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 de</a:t>
                </a:r>
                <a:r>
                  <a:rPr lang="es-CO" baseline="0"/>
                  <a:t>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8374272"/>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3 G3'!$AD$30:$AG$30</c:f>
              <c:strCache>
                <c:ptCount val="4"/>
                <c:pt idx="0">
                  <c:v>B</c:v>
                </c:pt>
                <c:pt idx="1">
                  <c:v>R</c:v>
                </c:pt>
                <c:pt idx="2">
                  <c:v>A</c:v>
                </c:pt>
                <c:pt idx="3">
                  <c:v>E</c:v>
                </c:pt>
              </c:strCache>
            </c:strRef>
          </c:cat>
          <c:val>
            <c:numRef>
              <c:f>'Asignatura 3 G3'!$AD$31:$AG$31</c:f>
              <c:numCache>
                <c:formatCode>0.0</c:formatCode>
                <c:ptCount val="4"/>
                <c:pt idx="0">
                  <c:v>6</c:v>
                </c:pt>
                <c:pt idx="1">
                  <c:v>0</c:v>
                </c:pt>
                <c:pt idx="2">
                  <c:v>0</c:v>
                </c:pt>
                <c:pt idx="3">
                  <c:v>0</c:v>
                </c:pt>
              </c:numCache>
            </c:numRef>
          </c:val>
          <c:extLst>
            <c:ext xmlns:c16="http://schemas.microsoft.com/office/drawing/2014/chart" uri="{C3380CC4-5D6E-409C-BE32-E72D297353CC}">
              <c16:uniqueId val="{00000000-9F2A-4D22-867D-24251471587B}"/>
            </c:ext>
          </c:extLst>
        </c:ser>
        <c:dLbls>
          <c:showLegendKey val="0"/>
          <c:showVal val="0"/>
          <c:showCatName val="0"/>
          <c:showSerName val="0"/>
          <c:showPercent val="0"/>
          <c:showBubbleSize val="0"/>
        </c:dLbls>
        <c:gapWidth val="150"/>
        <c:axId val="1485372031"/>
        <c:axId val="1485375871"/>
      </c:barChart>
      <c:catAx>
        <c:axId val="148537203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del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75871"/>
        <c:crosses val="autoZero"/>
        <c:auto val="1"/>
        <c:lblAlgn val="ctr"/>
        <c:lblOffset val="100"/>
        <c:noMultiLvlLbl val="0"/>
      </c:catAx>
      <c:valAx>
        <c:axId val="1485375871"/>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72031"/>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3 G3'!$AL$30:$AO$30</c:f>
              <c:strCache>
                <c:ptCount val="4"/>
                <c:pt idx="0">
                  <c:v>B</c:v>
                </c:pt>
                <c:pt idx="1">
                  <c:v>R</c:v>
                </c:pt>
                <c:pt idx="2">
                  <c:v>A</c:v>
                </c:pt>
                <c:pt idx="3">
                  <c:v>E</c:v>
                </c:pt>
              </c:strCache>
            </c:strRef>
          </c:cat>
          <c:val>
            <c:numRef>
              <c:f>'Asignatura 3 G3'!$AL$31:$AO$31</c:f>
              <c:numCache>
                <c:formatCode>0.0</c:formatCode>
                <c:ptCount val="4"/>
                <c:pt idx="0">
                  <c:v>6</c:v>
                </c:pt>
                <c:pt idx="1">
                  <c:v>0</c:v>
                </c:pt>
                <c:pt idx="2">
                  <c:v>0</c:v>
                </c:pt>
                <c:pt idx="3">
                  <c:v>0</c:v>
                </c:pt>
              </c:numCache>
            </c:numRef>
          </c:val>
          <c:extLst>
            <c:ext xmlns:c16="http://schemas.microsoft.com/office/drawing/2014/chart" uri="{C3380CC4-5D6E-409C-BE32-E72D297353CC}">
              <c16:uniqueId val="{00000000-8013-45BA-8FE1-EFD0110F76DC}"/>
            </c:ext>
          </c:extLst>
        </c:ser>
        <c:dLbls>
          <c:showLegendKey val="0"/>
          <c:showVal val="0"/>
          <c:showCatName val="0"/>
          <c:showSerName val="0"/>
          <c:showPercent val="0"/>
          <c:showBubbleSize val="0"/>
        </c:dLbls>
        <c:gapWidth val="150"/>
        <c:axId val="1568994335"/>
        <c:axId val="1569009695"/>
      </c:barChart>
      <c:catAx>
        <c:axId val="156899433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del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9009695"/>
        <c:crosses val="autoZero"/>
        <c:auto val="1"/>
        <c:lblAlgn val="ctr"/>
        <c:lblOffset val="100"/>
        <c:noMultiLvlLbl val="0"/>
      </c:catAx>
      <c:valAx>
        <c:axId val="1569009695"/>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8994335"/>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3 G3'!$AT$30:$AW$30</c:f>
              <c:strCache>
                <c:ptCount val="4"/>
                <c:pt idx="0">
                  <c:v>B</c:v>
                </c:pt>
                <c:pt idx="1">
                  <c:v>R</c:v>
                </c:pt>
                <c:pt idx="2">
                  <c:v>A</c:v>
                </c:pt>
                <c:pt idx="3">
                  <c:v>E</c:v>
                </c:pt>
              </c:strCache>
            </c:strRef>
          </c:cat>
          <c:val>
            <c:numRef>
              <c:f>'Asignatura 3 G3'!$AT$31:$AW$31</c:f>
              <c:numCache>
                <c:formatCode>0.0</c:formatCode>
                <c:ptCount val="4"/>
                <c:pt idx="0">
                  <c:v>6</c:v>
                </c:pt>
                <c:pt idx="1">
                  <c:v>0</c:v>
                </c:pt>
                <c:pt idx="2">
                  <c:v>0</c:v>
                </c:pt>
                <c:pt idx="3">
                  <c:v>0</c:v>
                </c:pt>
              </c:numCache>
            </c:numRef>
          </c:val>
          <c:extLst>
            <c:ext xmlns:c16="http://schemas.microsoft.com/office/drawing/2014/chart" uri="{C3380CC4-5D6E-409C-BE32-E72D297353CC}">
              <c16:uniqueId val="{00000000-8351-4272-B7F7-31BF801DCA6C}"/>
            </c:ext>
          </c:extLst>
        </c:ser>
        <c:dLbls>
          <c:showLegendKey val="0"/>
          <c:showVal val="0"/>
          <c:showCatName val="0"/>
          <c:showSerName val="0"/>
          <c:showPercent val="0"/>
          <c:showBubbleSize val="0"/>
        </c:dLbls>
        <c:gapWidth val="150"/>
        <c:axId val="1485360511"/>
        <c:axId val="1485369151"/>
      </c:barChart>
      <c:catAx>
        <c:axId val="148536051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69151"/>
        <c:crosses val="autoZero"/>
        <c:auto val="1"/>
        <c:lblAlgn val="ctr"/>
        <c:lblOffset val="100"/>
        <c:noMultiLvlLbl val="0"/>
      </c:catAx>
      <c:valAx>
        <c:axId val="1485369151"/>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60511"/>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a:t>
            </a:r>
            <a:r>
              <a:rPr lang="es-CO" baseline="0"/>
              <a:t> RAE1</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14176159230096239"/>
          <c:y val="0.15782407407407409"/>
          <c:w val="0.82490507436570426"/>
          <c:h val="0.62308654126567509"/>
        </c:manualLayout>
      </c:layout>
      <c:barChart>
        <c:barDir val="col"/>
        <c:grouping val="clustered"/>
        <c:varyColors val="0"/>
        <c:ser>
          <c:idx val="0"/>
          <c:order val="0"/>
          <c:spPr>
            <a:solidFill>
              <a:schemeClr val="accent1">
                <a:lumMod val="20000"/>
                <a:lumOff val="80000"/>
              </a:schemeClr>
            </a:solidFill>
            <a:ln>
              <a:noFill/>
            </a:ln>
            <a:effectLst/>
          </c:spPr>
          <c:invertIfNegative val="0"/>
          <c:cat>
            <c:strRef>
              <c:f>'Asignatura 4 G4'!$AD$9:$AG$9</c:f>
              <c:strCache>
                <c:ptCount val="4"/>
                <c:pt idx="0">
                  <c:v>B</c:v>
                </c:pt>
                <c:pt idx="1">
                  <c:v>R</c:v>
                </c:pt>
                <c:pt idx="2">
                  <c:v>A</c:v>
                </c:pt>
                <c:pt idx="3">
                  <c:v>E</c:v>
                </c:pt>
              </c:strCache>
            </c:strRef>
          </c:cat>
          <c:val>
            <c:numRef>
              <c:f>'Asignatura 4 G4'!$AD$10:$AG$10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6039-4E93-8427-B085AA2950F4}"/>
            </c:ext>
          </c:extLst>
        </c:ser>
        <c:dLbls>
          <c:showLegendKey val="0"/>
          <c:showVal val="0"/>
          <c:showCatName val="0"/>
          <c:showSerName val="0"/>
          <c:showPercent val="0"/>
          <c:showBubbleSize val="0"/>
        </c:dLbls>
        <c:gapWidth val="150"/>
        <c:axId val="36903904"/>
        <c:axId val="36904864"/>
      </c:barChart>
      <c:catAx>
        <c:axId val="3690390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6904864"/>
        <c:crosses val="autoZero"/>
        <c:auto val="1"/>
        <c:lblAlgn val="ctr"/>
        <c:lblOffset val="100"/>
        <c:noMultiLvlLbl val="0"/>
      </c:catAx>
      <c:valAx>
        <c:axId val="36904864"/>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6903904"/>
        <c:crosses val="autoZero"/>
        <c:crossBetween val="between"/>
      </c:valAx>
      <c:spPr>
        <a:noFill/>
        <a:ln w="3175">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 RAE2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lumMod val="20000"/>
                <a:lumOff val="80000"/>
              </a:schemeClr>
            </a:solidFill>
            <a:ln>
              <a:noFill/>
            </a:ln>
            <a:effectLst/>
          </c:spPr>
          <c:invertIfNegative val="0"/>
          <c:cat>
            <c:strRef>
              <c:f>'Asignatura 4 G4'!$AL$9:$AO$9</c:f>
              <c:strCache>
                <c:ptCount val="4"/>
                <c:pt idx="0">
                  <c:v>B</c:v>
                </c:pt>
                <c:pt idx="1">
                  <c:v>R</c:v>
                </c:pt>
                <c:pt idx="2">
                  <c:v>A</c:v>
                </c:pt>
                <c:pt idx="3">
                  <c:v>E</c:v>
                </c:pt>
              </c:strCache>
            </c:strRef>
          </c:cat>
          <c:val>
            <c:numRef>
              <c:f>'Asignatura 4 G4'!$AL$10:$AO$10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B9C5-42F0-994B-81769F7BE273}"/>
            </c:ext>
          </c:extLst>
        </c:ser>
        <c:dLbls>
          <c:showLegendKey val="0"/>
          <c:showVal val="0"/>
          <c:showCatName val="0"/>
          <c:showSerName val="0"/>
          <c:showPercent val="0"/>
          <c:showBubbleSize val="0"/>
        </c:dLbls>
        <c:gapWidth val="150"/>
        <c:axId val="1916861072"/>
        <c:axId val="1916860592"/>
      </c:barChart>
      <c:catAx>
        <c:axId val="19168610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16860592"/>
        <c:crosses val="autoZero"/>
        <c:auto val="1"/>
        <c:lblAlgn val="ctr"/>
        <c:lblOffset val="100"/>
        <c:noMultiLvlLbl val="0"/>
      </c:catAx>
      <c:valAx>
        <c:axId val="191686059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16861072"/>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 RAE3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lumMod val="20000"/>
                <a:lumOff val="80000"/>
              </a:schemeClr>
            </a:solidFill>
            <a:ln>
              <a:noFill/>
            </a:ln>
            <a:effectLst/>
          </c:spPr>
          <c:invertIfNegative val="0"/>
          <c:cat>
            <c:strRef>
              <c:f>'Asignatura 4 G4'!$AT$9:$AW$9</c:f>
              <c:strCache>
                <c:ptCount val="4"/>
                <c:pt idx="0">
                  <c:v>B</c:v>
                </c:pt>
                <c:pt idx="1">
                  <c:v>R</c:v>
                </c:pt>
                <c:pt idx="2">
                  <c:v>A</c:v>
                </c:pt>
                <c:pt idx="3">
                  <c:v>E</c:v>
                </c:pt>
              </c:strCache>
            </c:strRef>
          </c:cat>
          <c:val>
            <c:numRef>
              <c:f>'Asignatura 4 G4'!$AT$10:$AW$10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4064-440E-94C8-B3BFE64C3F03}"/>
            </c:ext>
          </c:extLst>
        </c:ser>
        <c:dLbls>
          <c:showLegendKey val="0"/>
          <c:showVal val="0"/>
          <c:showCatName val="0"/>
          <c:showSerName val="0"/>
          <c:showPercent val="0"/>
          <c:showBubbleSize val="0"/>
        </c:dLbls>
        <c:gapWidth val="150"/>
        <c:axId val="1828374272"/>
        <c:axId val="1828375712"/>
      </c:barChart>
      <c:catAx>
        <c:axId val="18283742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 de indicador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8375712"/>
        <c:crosses val="autoZero"/>
        <c:auto val="1"/>
        <c:lblAlgn val="ctr"/>
        <c:lblOffset val="100"/>
        <c:noMultiLvlLbl val="0"/>
      </c:catAx>
      <c:valAx>
        <c:axId val="182837571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 de</a:t>
                </a:r>
                <a:r>
                  <a:rPr lang="es-CO" baseline="0"/>
                  <a:t>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8374272"/>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4 G4'!$AD$30:$AG$30</c:f>
              <c:strCache>
                <c:ptCount val="4"/>
                <c:pt idx="0">
                  <c:v>B</c:v>
                </c:pt>
                <c:pt idx="1">
                  <c:v>R</c:v>
                </c:pt>
                <c:pt idx="2">
                  <c:v>A</c:v>
                </c:pt>
                <c:pt idx="3">
                  <c:v>E</c:v>
                </c:pt>
              </c:strCache>
            </c:strRef>
          </c:cat>
          <c:val>
            <c:numRef>
              <c:f>'Asignatura 4 G4'!$AD$31:$AG$31</c:f>
              <c:numCache>
                <c:formatCode>0.0</c:formatCode>
                <c:ptCount val="4"/>
                <c:pt idx="0">
                  <c:v>6</c:v>
                </c:pt>
                <c:pt idx="1">
                  <c:v>0</c:v>
                </c:pt>
                <c:pt idx="2">
                  <c:v>0</c:v>
                </c:pt>
                <c:pt idx="3">
                  <c:v>0</c:v>
                </c:pt>
              </c:numCache>
            </c:numRef>
          </c:val>
          <c:extLst>
            <c:ext xmlns:c16="http://schemas.microsoft.com/office/drawing/2014/chart" uri="{C3380CC4-5D6E-409C-BE32-E72D297353CC}">
              <c16:uniqueId val="{00000000-7D80-41B6-AB71-87222CE8FAD4}"/>
            </c:ext>
          </c:extLst>
        </c:ser>
        <c:dLbls>
          <c:showLegendKey val="0"/>
          <c:showVal val="0"/>
          <c:showCatName val="0"/>
          <c:showSerName val="0"/>
          <c:showPercent val="0"/>
          <c:showBubbleSize val="0"/>
        </c:dLbls>
        <c:gapWidth val="150"/>
        <c:axId val="1485372031"/>
        <c:axId val="1485375871"/>
      </c:barChart>
      <c:catAx>
        <c:axId val="148537203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del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75871"/>
        <c:crosses val="autoZero"/>
        <c:auto val="1"/>
        <c:lblAlgn val="ctr"/>
        <c:lblOffset val="100"/>
        <c:noMultiLvlLbl val="0"/>
      </c:catAx>
      <c:valAx>
        <c:axId val="1485375871"/>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72031"/>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4 G4'!$AL$30:$AO$30</c:f>
              <c:strCache>
                <c:ptCount val="4"/>
                <c:pt idx="0">
                  <c:v>B</c:v>
                </c:pt>
                <c:pt idx="1">
                  <c:v>R</c:v>
                </c:pt>
                <c:pt idx="2">
                  <c:v>A</c:v>
                </c:pt>
                <c:pt idx="3">
                  <c:v>E</c:v>
                </c:pt>
              </c:strCache>
            </c:strRef>
          </c:cat>
          <c:val>
            <c:numRef>
              <c:f>'Asignatura 4 G4'!$AL$31:$AO$31</c:f>
              <c:numCache>
                <c:formatCode>0.0</c:formatCode>
                <c:ptCount val="4"/>
                <c:pt idx="0">
                  <c:v>6</c:v>
                </c:pt>
                <c:pt idx="1">
                  <c:v>0</c:v>
                </c:pt>
                <c:pt idx="2">
                  <c:v>0</c:v>
                </c:pt>
                <c:pt idx="3">
                  <c:v>0</c:v>
                </c:pt>
              </c:numCache>
            </c:numRef>
          </c:val>
          <c:extLst>
            <c:ext xmlns:c16="http://schemas.microsoft.com/office/drawing/2014/chart" uri="{C3380CC4-5D6E-409C-BE32-E72D297353CC}">
              <c16:uniqueId val="{00000000-58AA-4B13-94D4-664C7C1DC17D}"/>
            </c:ext>
          </c:extLst>
        </c:ser>
        <c:dLbls>
          <c:showLegendKey val="0"/>
          <c:showVal val="0"/>
          <c:showCatName val="0"/>
          <c:showSerName val="0"/>
          <c:showPercent val="0"/>
          <c:showBubbleSize val="0"/>
        </c:dLbls>
        <c:gapWidth val="150"/>
        <c:axId val="1568994335"/>
        <c:axId val="1569009695"/>
      </c:barChart>
      <c:catAx>
        <c:axId val="156899433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del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9009695"/>
        <c:crosses val="autoZero"/>
        <c:auto val="1"/>
        <c:lblAlgn val="ctr"/>
        <c:lblOffset val="100"/>
        <c:noMultiLvlLbl val="0"/>
      </c:catAx>
      <c:valAx>
        <c:axId val="1569009695"/>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8994335"/>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4 G4'!$AT$30:$AW$30</c:f>
              <c:strCache>
                <c:ptCount val="4"/>
                <c:pt idx="0">
                  <c:v>B</c:v>
                </c:pt>
                <c:pt idx="1">
                  <c:v>R</c:v>
                </c:pt>
                <c:pt idx="2">
                  <c:v>A</c:v>
                </c:pt>
                <c:pt idx="3">
                  <c:v>E</c:v>
                </c:pt>
              </c:strCache>
            </c:strRef>
          </c:cat>
          <c:val>
            <c:numRef>
              <c:f>'Asignatura 4 G4'!$AT$31:$AW$31</c:f>
              <c:numCache>
                <c:formatCode>0.0</c:formatCode>
                <c:ptCount val="4"/>
                <c:pt idx="0">
                  <c:v>6</c:v>
                </c:pt>
                <c:pt idx="1">
                  <c:v>0</c:v>
                </c:pt>
                <c:pt idx="2">
                  <c:v>0</c:v>
                </c:pt>
                <c:pt idx="3">
                  <c:v>0</c:v>
                </c:pt>
              </c:numCache>
            </c:numRef>
          </c:val>
          <c:extLst>
            <c:ext xmlns:c16="http://schemas.microsoft.com/office/drawing/2014/chart" uri="{C3380CC4-5D6E-409C-BE32-E72D297353CC}">
              <c16:uniqueId val="{00000000-7CB2-474D-A972-A7861D7FF948}"/>
            </c:ext>
          </c:extLst>
        </c:ser>
        <c:dLbls>
          <c:showLegendKey val="0"/>
          <c:showVal val="0"/>
          <c:showCatName val="0"/>
          <c:showSerName val="0"/>
          <c:showPercent val="0"/>
          <c:showBubbleSize val="0"/>
        </c:dLbls>
        <c:gapWidth val="150"/>
        <c:axId val="1485360511"/>
        <c:axId val="1485369151"/>
      </c:barChart>
      <c:catAx>
        <c:axId val="148536051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69151"/>
        <c:crosses val="autoZero"/>
        <c:auto val="1"/>
        <c:lblAlgn val="ctr"/>
        <c:lblOffset val="100"/>
        <c:noMultiLvlLbl val="0"/>
      </c:catAx>
      <c:valAx>
        <c:axId val="1485369151"/>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60511"/>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a:t>
            </a:r>
            <a:r>
              <a:rPr lang="es-CO" baseline="0"/>
              <a:t> RAE1</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14176159230096239"/>
          <c:y val="0.15782407407407409"/>
          <c:w val="0.82490507436570426"/>
          <c:h val="0.62308654126567509"/>
        </c:manualLayout>
      </c:layout>
      <c:barChart>
        <c:barDir val="col"/>
        <c:grouping val="clustered"/>
        <c:varyColors val="0"/>
        <c:ser>
          <c:idx val="0"/>
          <c:order val="0"/>
          <c:spPr>
            <a:solidFill>
              <a:schemeClr val="accent1">
                <a:lumMod val="20000"/>
                <a:lumOff val="80000"/>
              </a:schemeClr>
            </a:solidFill>
            <a:ln>
              <a:noFill/>
            </a:ln>
            <a:effectLst/>
          </c:spPr>
          <c:invertIfNegative val="0"/>
          <c:cat>
            <c:strRef>
              <c:f>'Asignatura 5 G5'!$AD$9:$AG$9</c:f>
              <c:strCache>
                <c:ptCount val="4"/>
                <c:pt idx="0">
                  <c:v>B</c:v>
                </c:pt>
                <c:pt idx="1">
                  <c:v>R</c:v>
                </c:pt>
                <c:pt idx="2">
                  <c:v>A</c:v>
                </c:pt>
                <c:pt idx="3">
                  <c:v>E</c:v>
                </c:pt>
              </c:strCache>
            </c:strRef>
          </c:cat>
          <c:val>
            <c:numRef>
              <c:f>'Asignatura 5 G5'!$AD$10:$AG$10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60BB-4FAC-974B-49AF478AD251}"/>
            </c:ext>
          </c:extLst>
        </c:ser>
        <c:dLbls>
          <c:showLegendKey val="0"/>
          <c:showVal val="0"/>
          <c:showCatName val="0"/>
          <c:showSerName val="0"/>
          <c:showPercent val="0"/>
          <c:showBubbleSize val="0"/>
        </c:dLbls>
        <c:gapWidth val="150"/>
        <c:axId val="36903904"/>
        <c:axId val="36904864"/>
      </c:barChart>
      <c:catAx>
        <c:axId val="3690390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6904864"/>
        <c:crosses val="autoZero"/>
        <c:auto val="1"/>
        <c:lblAlgn val="ctr"/>
        <c:lblOffset val="100"/>
        <c:noMultiLvlLbl val="0"/>
      </c:catAx>
      <c:valAx>
        <c:axId val="36904864"/>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6903904"/>
        <c:crosses val="autoZero"/>
        <c:crossBetween val="between"/>
      </c:valAx>
      <c:spPr>
        <a:noFill/>
        <a:ln w="3175">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 RAE2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lumMod val="20000"/>
                <a:lumOff val="80000"/>
              </a:schemeClr>
            </a:solidFill>
            <a:ln>
              <a:noFill/>
            </a:ln>
            <a:effectLst/>
          </c:spPr>
          <c:invertIfNegative val="0"/>
          <c:cat>
            <c:strRef>
              <c:f>'Asignatura 5 G5'!$AL$9:$AO$9</c:f>
              <c:strCache>
                <c:ptCount val="4"/>
                <c:pt idx="0">
                  <c:v>B</c:v>
                </c:pt>
                <c:pt idx="1">
                  <c:v>R</c:v>
                </c:pt>
                <c:pt idx="2">
                  <c:v>A</c:v>
                </c:pt>
                <c:pt idx="3">
                  <c:v>E</c:v>
                </c:pt>
              </c:strCache>
            </c:strRef>
          </c:cat>
          <c:val>
            <c:numRef>
              <c:f>'Asignatura 5 G5'!$AL$10:$AO$10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80BC-4A07-A768-02FAE7167CDD}"/>
            </c:ext>
          </c:extLst>
        </c:ser>
        <c:dLbls>
          <c:showLegendKey val="0"/>
          <c:showVal val="0"/>
          <c:showCatName val="0"/>
          <c:showSerName val="0"/>
          <c:showPercent val="0"/>
          <c:showBubbleSize val="0"/>
        </c:dLbls>
        <c:gapWidth val="150"/>
        <c:axId val="1916861072"/>
        <c:axId val="1916860592"/>
      </c:barChart>
      <c:catAx>
        <c:axId val="19168610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16860592"/>
        <c:crosses val="autoZero"/>
        <c:auto val="1"/>
        <c:lblAlgn val="ctr"/>
        <c:lblOffset val="100"/>
        <c:noMultiLvlLbl val="0"/>
      </c:catAx>
      <c:valAx>
        <c:axId val="191686059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16861072"/>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 RAE3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lumMod val="20000"/>
                <a:lumOff val="80000"/>
              </a:schemeClr>
            </a:solidFill>
            <a:ln>
              <a:noFill/>
            </a:ln>
            <a:effectLst/>
          </c:spPr>
          <c:invertIfNegative val="0"/>
          <c:cat>
            <c:strRef>
              <c:f>'Asignatura 5 G5'!$AT$9:$AW$9</c:f>
              <c:strCache>
                <c:ptCount val="4"/>
                <c:pt idx="0">
                  <c:v>B</c:v>
                </c:pt>
                <c:pt idx="1">
                  <c:v>R</c:v>
                </c:pt>
                <c:pt idx="2">
                  <c:v>A</c:v>
                </c:pt>
                <c:pt idx="3">
                  <c:v>E</c:v>
                </c:pt>
              </c:strCache>
            </c:strRef>
          </c:cat>
          <c:val>
            <c:numRef>
              <c:f>'Asignatura 5 G5'!$AT$10:$AW$10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77E6-4BF1-B5E1-C062230259D4}"/>
            </c:ext>
          </c:extLst>
        </c:ser>
        <c:dLbls>
          <c:showLegendKey val="0"/>
          <c:showVal val="0"/>
          <c:showCatName val="0"/>
          <c:showSerName val="0"/>
          <c:showPercent val="0"/>
          <c:showBubbleSize val="0"/>
        </c:dLbls>
        <c:gapWidth val="150"/>
        <c:axId val="1828374272"/>
        <c:axId val="1828375712"/>
      </c:barChart>
      <c:catAx>
        <c:axId val="18283742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 de indicador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8375712"/>
        <c:crosses val="autoZero"/>
        <c:auto val="1"/>
        <c:lblAlgn val="ctr"/>
        <c:lblOffset val="100"/>
        <c:noMultiLvlLbl val="0"/>
      </c:catAx>
      <c:valAx>
        <c:axId val="182837571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 de</a:t>
                </a:r>
                <a:r>
                  <a:rPr lang="es-CO" baseline="0"/>
                  <a:t>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8374272"/>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5 G5'!$AD$30:$AG$30</c:f>
              <c:strCache>
                <c:ptCount val="4"/>
                <c:pt idx="0">
                  <c:v>B</c:v>
                </c:pt>
                <c:pt idx="1">
                  <c:v>R</c:v>
                </c:pt>
                <c:pt idx="2">
                  <c:v>A</c:v>
                </c:pt>
                <c:pt idx="3">
                  <c:v>E</c:v>
                </c:pt>
              </c:strCache>
            </c:strRef>
          </c:cat>
          <c:val>
            <c:numRef>
              <c:f>'Asignatura 5 G5'!$AD$31:$AG$31</c:f>
              <c:numCache>
                <c:formatCode>0.0</c:formatCode>
                <c:ptCount val="4"/>
                <c:pt idx="0">
                  <c:v>6</c:v>
                </c:pt>
                <c:pt idx="1">
                  <c:v>0</c:v>
                </c:pt>
                <c:pt idx="2">
                  <c:v>0</c:v>
                </c:pt>
                <c:pt idx="3">
                  <c:v>0</c:v>
                </c:pt>
              </c:numCache>
            </c:numRef>
          </c:val>
          <c:extLst>
            <c:ext xmlns:c16="http://schemas.microsoft.com/office/drawing/2014/chart" uri="{C3380CC4-5D6E-409C-BE32-E72D297353CC}">
              <c16:uniqueId val="{00000000-C454-4D8F-9BFE-12856000A97D}"/>
            </c:ext>
          </c:extLst>
        </c:ser>
        <c:dLbls>
          <c:showLegendKey val="0"/>
          <c:showVal val="0"/>
          <c:showCatName val="0"/>
          <c:showSerName val="0"/>
          <c:showPercent val="0"/>
          <c:showBubbleSize val="0"/>
        </c:dLbls>
        <c:gapWidth val="150"/>
        <c:axId val="1485372031"/>
        <c:axId val="1485375871"/>
      </c:barChart>
      <c:catAx>
        <c:axId val="148537203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del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75871"/>
        <c:crosses val="autoZero"/>
        <c:auto val="1"/>
        <c:lblAlgn val="ctr"/>
        <c:lblOffset val="100"/>
        <c:noMultiLvlLbl val="0"/>
      </c:catAx>
      <c:valAx>
        <c:axId val="1485375871"/>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72031"/>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5 G5'!$AL$30:$AO$30</c:f>
              <c:strCache>
                <c:ptCount val="4"/>
                <c:pt idx="0">
                  <c:v>B</c:v>
                </c:pt>
                <c:pt idx="1">
                  <c:v>R</c:v>
                </c:pt>
                <c:pt idx="2">
                  <c:v>A</c:v>
                </c:pt>
                <c:pt idx="3">
                  <c:v>E</c:v>
                </c:pt>
              </c:strCache>
            </c:strRef>
          </c:cat>
          <c:val>
            <c:numRef>
              <c:f>'Asignatura 5 G5'!$AL$31:$AO$31</c:f>
              <c:numCache>
                <c:formatCode>0.0</c:formatCode>
                <c:ptCount val="4"/>
                <c:pt idx="0">
                  <c:v>6</c:v>
                </c:pt>
                <c:pt idx="1">
                  <c:v>0</c:v>
                </c:pt>
                <c:pt idx="2">
                  <c:v>0</c:v>
                </c:pt>
                <c:pt idx="3">
                  <c:v>0</c:v>
                </c:pt>
              </c:numCache>
            </c:numRef>
          </c:val>
          <c:extLst>
            <c:ext xmlns:c16="http://schemas.microsoft.com/office/drawing/2014/chart" uri="{C3380CC4-5D6E-409C-BE32-E72D297353CC}">
              <c16:uniqueId val="{00000000-E22D-444B-816B-B7D067A97B3C}"/>
            </c:ext>
          </c:extLst>
        </c:ser>
        <c:dLbls>
          <c:showLegendKey val="0"/>
          <c:showVal val="0"/>
          <c:showCatName val="0"/>
          <c:showSerName val="0"/>
          <c:showPercent val="0"/>
          <c:showBubbleSize val="0"/>
        </c:dLbls>
        <c:gapWidth val="150"/>
        <c:axId val="1568994335"/>
        <c:axId val="1569009695"/>
      </c:barChart>
      <c:catAx>
        <c:axId val="156899433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del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9009695"/>
        <c:crosses val="autoZero"/>
        <c:auto val="1"/>
        <c:lblAlgn val="ctr"/>
        <c:lblOffset val="100"/>
        <c:noMultiLvlLbl val="0"/>
      </c:catAx>
      <c:valAx>
        <c:axId val="1569009695"/>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8994335"/>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5 G5'!$AT$30:$AW$30</c:f>
              <c:strCache>
                <c:ptCount val="4"/>
                <c:pt idx="0">
                  <c:v>B</c:v>
                </c:pt>
                <c:pt idx="1">
                  <c:v>R</c:v>
                </c:pt>
                <c:pt idx="2">
                  <c:v>A</c:v>
                </c:pt>
                <c:pt idx="3">
                  <c:v>E</c:v>
                </c:pt>
              </c:strCache>
            </c:strRef>
          </c:cat>
          <c:val>
            <c:numRef>
              <c:f>'Asignatura 5 G5'!$AT$31:$AW$31</c:f>
              <c:numCache>
                <c:formatCode>0.0</c:formatCode>
                <c:ptCount val="4"/>
                <c:pt idx="0">
                  <c:v>6</c:v>
                </c:pt>
                <c:pt idx="1">
                  <c:v>0</c:v>
                </c:pt>
                <c:pt idx="2">
                  <c:v>0</c:v>
                </c:pt>
                <c:pt idx="3">
                  <c:v>0</c:v>
                </c:pt>
              </c:numCache>
            </c:numRef>
          </c:val>
          <c:extLst>
            <c:ext xmlns:c16="http://schemas.microsoft.com/office/drawing/2014/chart" uri="{C3380CC4-5D6E-409C-BE32-E72D297353CC}">
              <c16:uniqueId val="{00000000-F735-464C-935B-2D0E0E14DEEF}"/>
            </c:ext>
          </c:extLst>
        </c:ser>
        <c:dLbls>
          <c:showLegendKey val="0"/>
          <c:showVal val="0"/>
          <c:showCatName val="0"/>
          <c:showSerName val="0"/>
          <c:showPercent val="0"/>
          <c:showBubbleSize val="0"/>
        </c:dLbls>
        <c:gapWidth val="150"/>
        <c:axId val="1485360511"/>
        <c:axId val="1485369151"/>
      </c:barChart>
      <c:catAx>
        <c:axId val="148536051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69151"/>
        <c:crosses val="autoZero"/>
        <c:auto val="1"/>
        <c:lblAlgn val="ctr"/>
        <c:lblOffset val="100"/>
        <c:noMultiLvlLbl val="0"/>
      </c:catAx>
      <c:valAx>
        <c:axId val="1485369151"/>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60511"/>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a:t>
            </a:r>
            <a:r>
              <a:rPr lang="es-CO" baseline="0"/>
              <a:t> RAE1</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14176159230096239"/>
          <c:y val="0.15782407407407409"/>
          <c:w val="0.82490507436570426"/>
          <c:h val="0.62308654126567509"/>
        </c:manualLayout>
      </c:layout>
      <c:barChart>
        <c:barDir val="col"/>
        <c:grouping val="clustered"/>
        <c:varyColors val="0"/>
        <c:ser>
          <c:idx val="0"/>
          <c:order val="0"/>
          <c:spPr>
            <a:solidFill>
              <a:schemeClr val="accent1">
                <a:lumMod val="20000"/>
                <a:lumOff val="80000"/>
              </a:schemeClr>
            </a:solidFill>
            <a:ln>
              <a:noFill/>
            </a:ln>
            <a:effectLst/>
          </c:spPr>
          <c:invertIfNegative val="0"/>
          <c:cat>
            <c:strRef>
              <c:f>'Asignatura 6 G6'!$AD$9:$AG$9</c:f>
              <c:strCache>
                <c:ptCount val="4"/>
                <c:pt idx="0">
                  <c:v>B</c:v>
                </c:pt>
                <c:pt idx="1">
                  <c:v>R</c:v>
                </c:pt>
                <c:pt idx="2">
                  <c:v>A</c:v>
                </c:pt>
                <c:pt idx="3">
                  <c:v>E</c:v>
                </c:pt>
              </c:strCache>
            </c:strRef>
          </c:cat>
          <c:val>
            <c:numRef>
              <c:f>'Asignatura 6 G6'!$AD$10:$AG$10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6972-4B5F-9ADD-9A05BDFAA998}"/>
            </c:ext>
          </c:extLst>
        </c:ser>
        <c:dLbls>
          <c:showLegendKey val="0"/>
          <c:showVal val="0"/>
          <c:showCatName val="0"/>
          <c:showSerName val="0"/>
          <c:showPercent val="0"/>
          <c:showBubbleSize val="0"/>
        </c:dLbls>
        <c:gapWidth val="150"/>
        <c:axId val="36903904"/>
        <c:axId val="36904864"/>
      </c:barChart>
      <c:catAx>
        <c:axId val="3690390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6904864"/>
        <c:crosses val="autoZero"/>
        <c:auto val="1"/>
        <c:lblAlgn val="ctr"/>
        <c:lblOffset val="100"/>
        <c:noMultiLvlLbl val="0"/>
      </c:catAx>
      <c:valAx>
        <c:axId val="36904864"/>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6903904"/>
        <c:crosses val="autoZero"/>
        <c:crossBetween val="between"/>
      </c:valAx>
      <c:spPr>
        <a:noFill/>
        <a:ln w="3175">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 RAE2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lumMod val="20000"/>
                <a:lumOff val="80000"/>
              </a:schemeClr>
            </a:solidFill>
            <a:ln>
              <a:noFill/>
            </a:ln>
            <a:effectLst/>
          </c:spPr>
          <c:invertIfNegative val="0"/>
          <c:cat>
            <c:strRef>
              <c:f>'Asignatura 6 G6'!$AL$9:$AO$9</c:f>
              <c:strCache>
                <c:ptCount val="4"/>
                <c:pt idx="0">
                  <c:v>B</c:v>
                </c:pt>
                <c:pt idx="1">
                  <c:v>R</c:v>
                </c:pt>
                <c:pt idx="2">
                  <c:v>A</c:v>
                </c:pt>
                <c:pt idx="3">
                  <c:v>E</c:v>
                </c:pt>
              </c:strCache>
            </c:strRef>
          </c:cat>
          <c:val>
            <c:numRef>
              <c:f>'Asignatura 6 G6'!$AL$10:$AO$10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B655-4267-B6F4-1C8FFF8A8A84}"/>
            </c:ext>
          </c:extLst>
        </c:ser>
        <c:dLbls>
          <c:showLegendKey val="0"/>
          <c:showVal val="0"/>
          <c:showCatName val="0"/>
          <c:showSerName val="0"/>
          <c:showPercent val="0"/>
          <c:showBubbleSize val="0"/>
        </c:dLbls>
        <c:gapWidth val="150"/>
        <c:axId val="1916861072"/>
        <c:axId val="1916860592"/>
      </c:barChart>
      <c:catAx>
        <c:axId val="19168610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16860592"/>
        <c:crosses val="autoZero"/>
        <c:auto val="1"/>
        <c:lblAlgn val="ctr"/>
        <c:lblOffset val="100"/>
        <c:noMultiLvlLbl val="0"/>
      </c:catAx>
      <c:valAx>
        <c:axId val="191686059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16861072"/>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 RAE3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lumMod val="20000"/>
                <a:lumOff val="80000"/>
              </a:schemeClr>
            </a:solidFill>
            <a:ln>
              <a:noFill/>
            </a:ln>
            <a:effectLst/>
          </c:spPr>
          <c:invertIfNegative val="0"/>
          <c:cat>
            <c:strRef>
              <c:f>'Asignatura 6 G6'!$AT$9:$AW$9</c:f>
              <c:strCache>
                <c:ptCount val="4"/>
                <c:pt idx="0">
                  <c:v>B</c:v>
                </c:pt>
                <c:pt idx="1">
                  <c:v>R</c:v>
                </c:pt>
                <c:pt idx="2">
                  <c:v>A</c:v>
                </c:pt>
                <c:pt idx="3">
                  <c:v>E</c:v>
                </c:pt>
              </c:strCache>
            </c:strRef>
          </c:cat>
          <c:val>
            <c:numRef>
              <c:f>'Asignatura 6 G6'!$AT$10:$AW$10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8841-4346-9DF3-E24644F883EC}"/>
            </c:ext>
          </c:extLst>
        </c:ser>
        <c:dLbls>
          <c:showLegendKey val="0"/>
          <c:showVal val="0"/>
          <c:showCatName val="0"/>
          <c:showSerName val="0"/>
          <c:showPercent val="0"/>
          <c:showBubbleSize val="0"/>
        </c:dLbls>
        <c:gapWidth val="150"/>
        <c:axId val="1828374272"/>
        <c:axId val="1828375712"/>
      </c:barChart>
      <c:catAx>
        <c:axId val="18283742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 de indicador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8375712"/>
        <c:crosses val="autoZero"/>
        <c:auto val="1"/>
        <c:lblAlgn val="ctr"/>
        <c:lblOffset val="100"/>
        <c:noMultiLvlLbl val="0"/>
      </c:catAx>
      <c:valAx>
        <c:axId val="182837571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 de</a:t>
                </a:r>
                <a:r>
                  <a:rPr lang="es-CO" baseline="0"/>
                  <a:t>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8374272"/>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6 G6'!$AD$30:$AG$30</c:f>
              <c:strCache>
                <c:ptCount val="4"/>
                <c:pt idx="0">
                  <c:v>B</c:v>
                </c:pt>
                <c:pt idx="1">
                  <c:v>R</c:v>
                </c:pt>
                <c:pt idx="2">
                  <c:v>A</c:v>
                </c:pt>
                <c:pt idx="3">
                  <c:v>E</c:v>
                </c:pt>
              </c:strCache>
            </c:strRef>
          </c:cat>
          <c:val>
            <c:numRef>
              <c:f>'Asignatura 6 G6'!$AD$31:$AG$31</c:f>
              <c:numCache>
                <c:formatCode>0.0</c:formatCode>
                <c:ptCount val="4"/>
                <c:pt idx="0">
                  <c:v>6</c:v>
                </c:pt>
                <c:pt idx="1">
                  <c:v>0</c:v>
                </c:pt>
                <c:pt idx="2">
                  <c:v>0</c:v>
                </c:pt>
                <c:pt idx="3">
                  <c:v>0</c:v>
                </c:pt>
              </c:numCache>
            </c:numRef>
          </c:val>
          <c:extLst>
            <c:ext xmlns:c16="http://schemas.microsoft.com/office/drawing/2014/chart" uri="{C3380CC4-5D6E-409C-BE32-E72D297353CC}">
              <c16:uniqueId val="{00000000-4351-429B-9185-7B84549C906A}"/>
            </c:ext>
          </c:extLst>
        </c:ser>
        <c:dLbls>
          <c:showLegendKey val="0"/>
          <c:showVal val="0"/>
          <c:showCatName val="0"/>
          <c:showSerName val="0"/>
          <c:showPercent val="0"/>
          <c:showBubbleSize val="0"/>
        </c:dLbls>
        <c:gapWidth val="150"/>
        <c:axId val="1485372031"/>
        <c:axId val="1485375871"/>
      </c:barChart>
      <c:catAx>
        <c:axId val="148537203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del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75871"/>
        <c:crosses val="autoZero"/>
        <c:auto val="1"/>
        <c:lblAlgn val="ctr"/>
        <c:lblOffset val="100"/>
        <c:noMultiLvlLbl val="0"/>
      </c:catAx>
      <c:valAx>
        <c:axId val="1485375871"/>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72031"/>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6 G6'!$AL$30:$AO$30</c:f>
              <c:strCache>
                <c:ptCount val="4"/>
                <c:pt idx="0">
                  <c:v>B</c:v>
                </c:pt>
                <c:pt idx="1">
                  <c:v>R</c:v>
                </c:pt>
                <c:pt idx="2">
                  <c:v>A</c:v>
                </c:pt>
                <c:pt idx="3">
                  <c:v>E</c:v>
                </c:pt>
              </c:strCache>
            </c:strRef>
          </c:cat>
          <c:val>
            <c:numRef>
              <c:f>'Asignatura 6 G6'!$AL$31:$AO$31</c:f>
              <c:numCache>
                <c:formatCode>0.0</c:formatCode>
                <c:ptCount val="4"/>
                <c:pt idx="0">
                  <c:v>6</c:v>
                </c:pt>
                <c:pt idx="1">
                  <c:v>0</c:v>
                </c:pt>
                <c:pt idx="2">
                  <c:v>0</c:v>
                </c:pt>
                <c:pt idx="3">
                  <c:v>0</c:v>
                </c:pt>
              </c:numCache>
            </c:numRef>
          </c:val>
          <c:extLst>
            <c:ext xmlns:c16="http://schemas.microsoft.com/office/drawing/2014/chart" uri="{C3380CC4-5D6E-409C-BE32-E72D297353CC}">
              <c16:uniqueId val="{00000000-5A6C-479D-B90C-009D15B15262}"/>
            </c:ext>
          </c:extLst>
        </c:ser>
        <c:dLbls>
          <c:showLegendKey val="0"/>
          <c:showVal val="0"/>
          <c:showCatName val="0"/>
          <c:showSerName val="0"/>
          <c:showPercent val="0"/>
          <c:showBubbleSize val="0"/>
        </c:dLbls>
        <c:gapWidth val="150"/>
        <c:axId val="1568994335"/>
        <c:axId val="1569009695"/>
      </c:barChart>
      <c:catAx>
        <c:axId val="156899433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del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9009695"/>
        <c:crosses val="autoZero"/>
        <c:auto val="1"/>
        <c:lblAlgn val="ctr"/>
        <c:lblOffset val="100"/>
        <c:noMultiLvlLbl val="0"/>
      </c:catAx>
      <c:valAx>
        <c:axId val="1569009695"/>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8994335"/>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6 G6'!$AT$30:$AW$30</c:f>
              <c:strCache>
                <c:ptCount val="4"/>
                <c:pt idx="0">
                  <c:v>B</c:v>
                </c:pt>
                <c:pt idx="1">
                  <c:v>R</c:v>
                </c:pt>
                <c:pt idx="2">
                  <c:v>A</c:v>
                </c:pt>
                <c:pt idx="3">
                  <c:v>E</c:v>
                </c:pt>
              </c:strCache>
            </c:strRef>
          </c:cat>
          <c:val>
            <c:numRef>
              <c:f>'Asignatura 6 G6'!$AT$31:$AW$31</c:f>
              <c:numCache>
                <c:formatCode>0.0</c:formatCode>
                <c:ptCount val="4"/>
                <c:pt idx="0">
                  <c:v>6</c:v>
                </c:pt>
                <c:pt idx="1">
                  <c:v>0</c:v>
                </c:pt>
                <c:pt idx="2">
                  <c:v>0</c:v>
                </c:pt>
                <c:pt idx="3">
                  <c:v>0</c:v>
                </c:pt>
              </c:numCache>
            </c:numRef>
          </c:val>
          <c:extLst>
            <c:ext xmlns:c16="http://schemas.microsoft.com/office/drawing/2014/chart" uri="{C3380CC4-5D6E-409C-BE32-E72D297353CC}">
              <c16:uniqueId val="{00000000-B076-4006-9286-4F387C856F7D}"/>
            </c:ext>
          </c:extLst>
        </c:ser>
        <c:dLbls>
          <c:showLegendKey val="0"/>
          <c:showVal val="0"/>
          <c:showCatName val="0"/>
          <c:showSerName val="0"/>
          <c:showPercent val="0"/>
          <c:showBubbleSize val="0"/>
        </c:dLbls>
        <c:gapWidth val="150"/>
        <c:axId val="1485360511"/>
        <c:axId val="1485369151"/>
      </c:barChart>
      <c:catAx>
        <c:axId val="148536051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69151"/>
        <c:crosses val="autoZero"/>
        <c:auto val="1"/>
        <c:lblAlgn val="ctr"/>
        <c:lblOffset val="100"/>
        <c:noMultiLvlLbl val="0"/>
      </c:catAx>
      <c:valAx>
        <c:axId val="1485369151"/>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60511"/>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a:t>
            </a:r>
            <a:r>
              <a:rPr lang="es-CO" baseline="0"/>
              <a:t> RAE1</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14176159230096239"/>
          <c:y val="0.15782407407407409"/>
          <c:w val="0.82490507436570426"/>
          <c:h val="0.62308654126567509"/>
        </c:manualLayout>
      </c:layout>
      <c:barChart>
        <c:barDir val="col"/>
        <c:grouping val="clustered"/>
        <c:varyColors val="0"/>
        <c:ser>
          <c:idx val="0"/>
          <c:order val="0"/>
          <c:spPr>
            <a:solidFill>
              <a:schemeClr val="accent1">
                <a:lumMod val="20000"/>
                <a:lumOff val="80000"/>
              </a:schemeClr>
            </a:solidFill>
            <a:ln>
              <a:noFill/>
            </a:ln>
            <a:effectLst/>
          </c:spPr>
          <c:invertIfNegative val="0"/>
          <c:cat>
            <c:strRef>
              <c:f>'Asignatura 7 G7'!$AD$9:$AG$9</c:f>
              <c:strCache>
                <c:ptCount val="4"/>
                <c:pt idx="0">
                  <c:v>B</c:v>
                </c:pt>
                <c:pt idx="1">
                  <c:v>R</c:v>
                </c:pt>
                <c:pt idx="2">
                  <c:v>A</c:v>
                </c:pt>
                <c:pt idx="3">
                  <c:v>E</c:v>
                </c:pt>
              </c:strCache>
            </c:strRef>
          </c:cat>
          <c:val>
            <c:numRef>
              <c:f>'Asignatura 7 G7'!$AD$10:$AG$10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CD63-4097-85BA-35F0EF54B379}"/>
            </c:ext>
          </c:extLst>
        </c:ser>
        <c:dLbls>
          <c:showLegendKey val="0"/>
          <c:showVal val="0"/>
          <c:showCatName val="0"/>
          <c:showSerName val="0"/>
          <c:showPercent val="0"/>
          <c:showBubbleSize val="0"/>
        </c:dLbls>
        <c:gapWidth val="150"/>
        <c:axId val="36903904"/>
        <c:axId val="36904864"/>
      </c:barChart>
      <c:catAx>
        <c:axId val="3690390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6904864"/>
        <c:crosses val="autoZero"/>
        <c:auto val="1"/>
        <c:lblAlgn val="ctr"/>
        <c:lblOffset val="100"/>
        <c:noMultiLvlLbl val="0"/>
      </c:catAx>
      <c:valAx>
        <c:axId val="36904864"/>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6903904"/>
        <c:crosses val="autoZero"/>
        <c:crossBetween val="between"/>
      </c:valAx>
      <c:spPr>
        <a:noFill/>
        <a:ln w="3175">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 RAE2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lumMod val="20000"/>
                <a:lumOff val="80000"/>
              </a:schemeClr>
            </a:solidFill>
            <a:ln>
              <a:noFill/>
            </a:ln>
            <a:effectLst/>
          </c:spPr>
          <c:invertIfNegative val="0"/>
          <c:cat>
            <c:strRef>
              <c:f>'Asignatura 7 G7'!$AL$9:$AO$9</c:f>
              <c:strCache>
                <c:ptCount val="4"/>
                <c:pt idx="0">
                  <c:v>B</c:v>
                </c:pt>
                <c:pt idx="1">
                  <c:v>R</c:v>
                </c:pt>
                <c:pt idx="2">
                  <c:v>A</c:v>
                </c:pt>
                <c:pt idx="3">
                  <c:v>E</c:v>
                </c:pt>
              </c:strCache>
            </c:strRef>
          </c:cat>
          <c:val>
            <c:numRef>
              <c:f>'Asignatura 7 G7'!$AL$10:$AO$10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471C-4548-A0AF-95235ADF38EF}"/>
            </c:ext>
          </c:extLst>
        </c:ser>
        <c:dLbls>
          <c:showLegendKey val="0"/>
          <c:showVal val="0"/>
          <c:showCatName val="0"/>
          <c:showSerName val="0"/>
          <c:showPercent val="0"/>
          <c:showBubbleSize val="0"/>
        </c:dLbls>
        <c:gapWidth val="150"/>
        <c:axId val="1916861072"/>
        <c:axId val="1916860592"/>
      </c:barChart>
      <c:catAx>
        <c:axId val="19168610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16860592"/>
        <c:crosses val="autoZero"/>
        <c:auto val="1"/>
        <c:lblAlgn val="ctr"/>
        <c:lblOffset val="100"/>
        <c:noMultiLvlLbl val="0"/>
      </c:catAx>
      <c:valAx>
        <c:axId val="191686059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16861072"/>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 RAE3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lumMod val="20000"/>
                <a:lumOff val="80000"/>
              </a:schemeClr>
            </a:solidFill>
            <a:ln>
              <a:noFill/>
            </a:ln>
            <a:effectLst/>
          </c:spPr>
          <c:invertIfNegative val="0"/>
          <c:cat>
            <c:strRef>
              <c:f>'Asignatura 7 G7'!$AT$9:$AW$9</c:f>
              <c:strCache>
                <c:ptCount val="4"/>
                <c:pt idx="0">
                  <c:v>B</c:v>
                </c:pt>
                <c:pt idx="1">
                  <c:v>R</c:v>
                </c:pt>
                <c:pt idx="2">
                  <c:v>A</c:v>
                </c:pt>
                <c:pt idx="3">
                  <c:v>E</c:v>
                </c:pt>
              </c:strCache>
            </c:strRef>
          </c:cat>
          <c:val>
            <c:numRef>
              <c:f>'Asignatura 7 G7'!$AT$10:$AW$10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587F-4158-A262-45F4580BDDCD}"/>
            </c:ext>
          </c:extLst>
        </c:ser>
        <c:dLbls>
          <c:showLegendKey val="0"/>
          <c:showVal val="0"/>
          <c:showCatName val="0"/>
          <c:showSerName val="0"/>
          <c:showPercent val="0"/>
          <c:showBubbleSize val="0"/>
        </c:dLbls>
        <c:gapWidth val="150"/>
        <c:axId val="1828374272"/>
        <c:axId val="1828375712"/>
      </c:barChart>
      <c:catAx>
        <c:axId val="18283742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 de indicador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8375712"/>
        <c:crosses val="autoZero"/>
        <c:auto val="1"/>
        <c:lblAlgn val="ctr"/>
        <c:lblOffset val="100"/>
        <c:noMultiLvlLbl val="0"/>
      </c:catAx>
      <c:valAx>
        <c:axId val="182837571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 de</a:t>
                </a:r>
                <a:r>
                  <a:rPr lang="es-CO" baseline="0"/>
                  <a:t>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8374272"/>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7 G7'!$AD$30:$AG$30</c:f>
              <c:strCache>
                <c:ptCount val="4"/>
                <c:pt idx="0">
                  <c:v>B</c:v>
                </c:pt>
                <c:pt idx="1">
                  <c:v>R</c:v>
                </c:pt>
                <c:pt idx="2">
                  <c:v>A</c:v>
                </c:pt>
                <c:pt idx="3">
                  <c:v>E</c:v>
                </c:pt>
              </c:strCache>
            </c:strRef>
          </c:cat>
          <c:val>
            <c:numRef>
              <c:f>'Asignatura 7 G7'!$AD$31:$AG$31</c:f>
              <c:numCache>
                <c:formatCode>0.0</c:formatCode>
                <c:ptCount val="4"/>
                <c:pt idx="0">
                  <c:v>6</c:v>
                </c:pt>
                <c:pt idx="1">
                  <c:v>0</c:v>
                </c:pt>
                <c:pt idx="2">
                  <c:v>0</c:v>
                </c:pt>
                <c:pt idx="3">
                  <c:v>0</c:v>
                </c:pt>
              </c:numCache>
            </c:numRef>
          </c:val>
          <c:extLst>
            <c:ext xmlns:c16="http://schemas.microsoft.com/office/drawing/2014/chart" uri="{C3380CC4-5D6E-409C-BE32-E72D297353CC}">
              <c16:uniqueId val="{00000000-2C4A-4EFA-8057-12A7B6476B07}"/>
            </c:ext>
          </c:extLst>
        </c:ser>
        <c:dLbls>
          <c:showLegendKey val="0"/>
          <c:showVal val="0"/>
          <c:showCatName val="0"/>
          <c:showSerName val="0"/>
          <c:showPercent val="0"/>
          <c:showBubbleSize val="0"/>
        </c:dLbls>
        <c:gapWidth val="150"/>
        <c:axId val="1485372031"/>
        <c:axId val="1485375871"/>
      </c:barChart>
      <c:catAx>
        <c:axId val="148537203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del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75871"/>
        <c:crosses val="autoZero"/>
        <c:auto val="1"/>
        <c:lblAlgn val="ctr"/>
        <c:lblOffset val="100"/>
        <c:noMultiLvlLbl val="0"/>
      </c:catAx>
      <c:valAx>
        <c:axId val="1485375871"/>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72031"/>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7 G7'!$AL$30:$AO$30</c:f>
              <c:strCache>
                <c:ptCount val="4"/>
                <c:pt idx="0">
                  <c:v>B</c:v>
                </c:pt>
                <c:pt idx="1">
                  <c:v>R</c:v>
                </c:pt>
                <c:pt idx="2">
                  <c:v>A</c:v>
                </c:pt>
                <c:pt idx="3">
                  <c:v>E</c:v>
                </c:pt>
              </c:strCache>
            </c:strRef>
          </c:cat>
          <c:val>
            <c:numRef>
              <c:f>'Asignatura 7 G7'!$AL$31:$AO$31</c:f>
              <c:numCache>
                <c:formatCode>0.0</c:formatCode>
                <c:ptCount val="4"/>
                <c:pt idx="0">
                  <c:v>6</c:v>
                </c:pt>
                <c:pt idx="1">
                  <c:v>0</c:v>
                </c:pt>
                <c:pt idx="2">
                  <c:v>0</c:v>
                </c:pt>
                <c:pt idx="3">
                  <c:v>0</c:v>
                </c:pt>
              </c:numCache>
            </c:numRef>
          </c:val>
          <c:extLst>
            <c:ext xmlns:c16="http://schemas.microsoft.com/office/drawing/2014/chart" uri="{C3380CC4-5D6E-409C-BE32-E72D297353CC}">
              <c16:uniqueId val="{00000000-D371-47E6-947E-8C62C06E8B2A}"/>
            </c:ext>
          </c:extLst>
        </c:ser>
        <c:dLbls>
          <c:showLegendKey val="0"/>
          <c:showVal val="0"/>
          <c:showCatName val="0"/>
          <c:showSerName val="0"/>
          <c:showPercent val="0"/>
          <c:showBubbleSize val="0"/>
        </c:dLbls>
        <c:gapWidth val="150"/>
        <c:axId val="1568994335"/>
        <c:axId val="1569009695"/>
      </c:barChart>
      <c:catAx>
        <c:axId val="156899433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del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9009695"/>
        <c:crosses val="autoZero"/>
        <c:auto val="1"/>
        <c:lblAlgn val="ctr"/>
        <c:lblOffset val="100"/>
        <c:noMultiLvlLbl val="0"/>
      </c:catAx>
      <c:valAx>
        <c:axId val="1569009695"/>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8994335"/>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7 G7'!$AT$30:$AW$30</c:f>
              <c:strCache>
                <c:ptCount val="4"/>
                <c:pt idx="0">
                  <c:v>B</c:v>
                </c:pt>
                <c:pt idx="1">
                  <c:v>R</c:v>
                </c:pt>
                <c:pt idx="2">
                  <c:v>A</c:v>
                </c:pt>
                <c:pt idx="3">
                  <c:v>E</c:v>
                </c:pt>
              </c:strCache>
            </c:strRef>
          </c:cat>
          <c:val>
            <c:numRef>
              <c:f>'Asignatura 7 G7'!$AT$31:$AW$31</c:f>
              <c:numCache>
                <c:formatCode>0.0</c:formatCode>
                <c:ptCount val="4"/>
                <c:pt idx="0">
                  <c:v>6</c:v>
                </c:pt>
                <c:pt idx="1">
                  <c:v>0</c:v>
                </c:pt>
                <c:pt idx="2">
                  <c:v>0</c:v>
                </c:pt>
                <c:pt idx="3">
                  <c:v>0</c:v>
                </c:pt>
              </c:numCache>
            </c:numRef>
          </c:val>
          <c:extLst>
            <c:ext xmlns:c16="http://schemas.microsoft.com/office/drawing/2014/chart" uri="{C3380CC4-5D6E-409C-BE32-E72D297353CC}">
              <c16:uniqueId val="{00000000-49C0-47EB-A7AB-120BEECD7868}"/>
            </c:ext>
          </c:extLst>
        </c:ser>
        <c:dLbls>
          <c:showLegendKey val="0"/>
          <c:showVal val="0"/>
          <c:showCatName val="0"/>
          <c:showSerName val="0"/>
          <c:showPercent val="0"/>
          <c:showBubbleSize val="0"/>
        </c:dLbls>
        <c:gapWidth val="150"/>
        <c:axId val="1485360511"/>
        <c:axId val="1485369151"/>
      </c:barChart>
      <c:catAx>
        <c:axId val="148536051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69151"/>
        <c:crosses val="autoZero"/>
        <c:auto val="1"/>
        <c:lblAlgn val="ctr"/>
        <c:lblOffset val="100"/>
        <c:noMultiLvlLbl val="0"/>
      </c:catAx>
      <c:valAx>
        <c:axId val="1485369151"/>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60511"/>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a:t>
            </a:r>
            <a:r>
              <a:rPr lang="es-CO" baseline="0"/>
              <a:t> RAE1</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14176159230096239"/>
          <c:y val="0.15782407407407409"/>
          <c:w val="0.82490507436570426"/>
          <c:h val="0.62308654126567509"/>
        </c:manualLayout>
      </c:layout>
      <c:barChart>
        <c:barDir val="col"/>
        <c:grouping val="clustered"/>
        <c:varyColors val="0"/>
        <c:ser>
          <c:idx val="0"/>
          <c:order val="0"/>
          <c:spPr>
            <a:solidFill>
              <a:schemeClr val="accent1">
                <a:lumMod val="20000"/>
                <a:lumOff val="80000"/>
              </a:schemeClr>
            </a:solidFill>
            <a:ln>
              <a:noFill/>
            </a:ln>
            <a:effectLst/>
          </c:spPr>
          <c:invertIfNegative val="0"/>
          <c:cat>
            <c:strRef>
              <c:f>'Asignatura 8 G8'!$AD$9:$AG$9</c:f>
              <c:strCache>
                <c:ptCount val="4"/>
                <c:pt idx="0">
                  <c:v>B</c:v>
                </c:pt>
                <c:pt idx="1">
                  <c:v>R</c:v>
                </c:pt>
                <c:pt idx="2">
                  <c:v>A</c:v>
                </c:pt>
                <c:pt idx="3">
                  <c:v>E</c:v>
                </c:pt>
              </c:strCache>
            </c:strRef>
          </c:cat>
          <c:val>
            <c:numRef>
              <c:f>'Asignatura 8 G8'!$AD$10:$AG$10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3E5B-4C82-A6BE-7D929549B96A}"/>
            </c:ext>
          </c:extLst>
        </c:ser>
        <c:dLbls>
          <c:showLegendKey val="0"/>
          <c:showVal val="0"/>
          <c:showCatName val="0"/>
          <c:showSerName val="0"/>
          <c:showPercent val="0"/>
          <c:showBubbleSize val="0"/>
        </c:dLbls>
        <c:gapWidth val="150"/>
        <c:axId val="36903904"/>
        <c:axId val="36904864"/>
      </c:barChart>
      <c:catAx>
        <c:axId val="3690390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6904864"/>
        <c:crosses val="autoZero"/>
        <c:auto val="1"/>
        <c:lblAlgn val="ctr"/>
        <c:lblOffset val="100"/>
        <c:noMultiLvlLbl val="0"/>
      </c:catAx>
      <c:valAx>
        <c:axId val="36904864"/>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6903904"/>
        <c:crosses val="autoZero"/>
        <c:crossBetween val="between"/>
      </c:valAx>
      <c:spPr>
        <a:noFill/>
        <a:ln w="3175">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 RAE2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lumMod val="20000"/>
                <a:lumOff val="80000"/>
              </a:schemeClr>
            </a:solidFill>
            <a:ln>
              <a:noFill/>
            </a:ln>
            <a:effectLst/>
          </c:spPr>
          <c:invertIfNegative val="0"/>
          <c:cat>
            <c:strRef>
              <c:f>'Asignatura 8 G8'!$AL$9:$AO$9</c:f>
              <c:strCache>
                <c:ptCount val="4"/>
                <c:pt idx="0">
                  <c:v>B</c:v>
                </c:pt>
                <c:pt idx="1">
                  <c:v>R</c:v>
                </c:pt>
                <c:pt idx="2">
                  <c:v>A</c:v>
                </c:pt>
                <c:pt idx="3">
                  <c:v>E</c:v>
                </c:pt>
              </c:strCache>
            </c:strRef>
          </c:cat>
          <c:val>
            <c:numRef>
              <c:f>'Asignatura 8 G8'!$AL$10:$AO$10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D302-46DF-B952-921AF0095413}"/>
            </c:ext>
          </c:extLst>
        </c:ser>
        <c:dLbls>
          <c:showLegendKey val="0"/>
          <c:showVal val="0"/>
          <c:showCatName val="0"/>
          <c:showSerName val="0"/>
          <c:showPercent val="0"/>
          <c:showBubbleSize val="0"/>
        </c:dLbls>
        <c:gapWidth val="150"/>
        <c:axId val="1916861072"/>
        <c:axId val="1916860592"/>
      </c:barChart>
      <c:catAx>
        <c:axId val="19168610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16860592"/>
        <c:crosses val="autoZero"/>
        <c:auto val="1"/>
        <c:lblAlgn val="ctr"/>
        <c:lblOffset val="100"/>
        <c:noMultiLvlLbl val="0"/>
      </c:catAx>
      <c:valAx>
        <c:axId val="191686059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16861072"/>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Mi1 RAE3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lumMod val="20000"/>
                <a:lumOff val="80000"/>
              </a:schemeClr>
            </a:solidFill>
            <a:ln>
              <a:noFill/>
            </a:ln>
            <a:effectLst/>
          </c:spPr>
          <c:invertIfNegative val="0"/>
          <c:cat>
            <c:strRef>
              <c:f>'Asignatura 8 G8'!$AT$9:$AW$9</c:f>
              <c:strCache>
                <c:ptCount val="4"/>
                <c:pt idx="0">
                  <c:v>B</c:v>
                </c:pt>
                <c:pt idx="1">
                  <c:v>R</c:v>
                </c:pt>
                <c:pt idx="2">
                  <c:v>A</c:v>
                </c:pt>
                <c:pt idx="3">
                  <c:v>E</c:v>
                </c:pt>
              </c:strCache>
            </c:strRef>
          </c:cat>
          <c:val>
            <c:numRef>
              <c:f>'Asignatura 8 G8'!$AT$10:$AW$10</c:f>
              <c:numCache>
                <c:formatCode>0.0</c:formatCode>
                <c:ptCount val="4"/>
                <c:pt idx="0">
                  <c:v>30</c:v>
                </c:pt>
                <c:pt idx="1">
                  <c:v>0</c:v>
                </c:pt>
                <c:pt idx="2">
                  <c:v>0</c:v>
                </c:pt>
                <c:pt idx="3">
                  <c:v>0</c:v>
                </c:pt>
              </c:numCache>
            </c:numRef>
          </c:val>
          <c:extLst>
            <c:ext xmlns:c16="http://schemas.microsoft.com/office/drawing/2014/chart" uri="{C3380CC4-5D6E-409C-BE32-E72D297353CC}">
              <c16:uniqueId val="{00000000-B40E-444D-B75C-DB7B227755F7}"/>
            </c:ext>
          </c:extLst>
        </c:ser>
        <c:dLbls>
          <c:showLegendKey val="0"/>
          <c:showVal val="0"/>
          <c:showCatName val="0"/>
          <c:showSerName val="0"/>
          <c:showPercent val="0"/>
          <c:showBubbleSize val="0"/>
        </c:dLbls>
        <c:gapWidth val="150"/>
        <c:axId val="1828374272"/>
        <c:axId val="1828375712"/>
      </c:barChart>
      <c:catAx>
        <c:axId val="18283742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 de indicador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8375712"/>
        <c:crosses val="autoZero"/>
        <c:auto val="1"/>
        <c:lblAlgn val="ctr"/>
        <c:lblOffset val="100"/>
        <c:noMultiLvlLbl val="0"/>
      </c:catAx>
      <c:valAx>
        <c:axId val="182837571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 de</a:t>
                </a:r>
                <a:r>
                  <a:rPr lang="es-CO" baseline="0"/>
                  <a:t> estudiantes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8374272"/>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8 G8'!$AD$30:$AG$30</c:f>
              <c:strCache>
                <c:ptCount val="4"/>
                <c:pt idx="0">
                  <c:v>B</c:v>
                </c:pt>
                <c:pt idx="1">
                  <c:v>R</c:v>
                </c:pt>
                <c:pt idx="2">
                  <c:v>A</c:v>
                </c:pt>
                <c:pt idx="3">
                  <c:v>E</c:v>
                </c:pt>
              </c:strCache>
            </c:strRef>
          </c:cat>
          <c:val>
            <c:numRef>
              <c:f>'Asignatura 8 G8'!$AD$31:$AG$31</c:f>
              <c:numCache>
                <c:formatCode>0.0</c:formatCode>
                <c:ptCount val="4"/>
                <c:pt idx="0">
                  <c:v>6</c:v>
                </c:pt>
                <c:pt idx="1">
                  <c:v>0</c:v>
                </c:pt>
                <c:pt idx="2">
                  <c:v>0</c:v>
                </c:pt>
                <c:pt idx="3">
                  <c:v>0</c:v>
                </c:pt>
              </c:numCache>
            </c:numRef>
          </c:val>
          <c:extLst>
            <c:ext xmlns:c16="http://schemas.microsoft.com/office/drawing/2014/chart" uri="{C3380CC4-5D6E-409C-BE32-E72D297353CC}">
              <c16:uniqueId val="{00000000-B1C1-4C93-91CB-0A9445AF72C1}"/>
            </c:ext>
          </c:extLst>
        </c:ser>
        <c:dLbls>
          <c:showLegendKey val="0"/>
          <c:showVal val="0"/>
          <c:showCatName val="0"/>
          <c:showSerName val="0"/>
          <c:showPercent val="0"/>
          <c:showBubbleSize val="0"/>
        </c:dLbls>
        <c:gapWidth val="150"/>
        <c:axId val="1485372031"/>
        <c:axId val="1485375871"/>
      </c:barChart>
      <c:catAx>
        <c:axId val="148537203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del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75871"/>
        <c:crosses val="autoZero"/>
        <c:auto val="1"/>
        <c:lblAlgn val="ctr"/>
        <c:lblOffset val="100"/>
        <c:noMultiLvlLbl val="0"/>
      </c:catAx>
      <c:valAx>
        <c:axId val="1485375871"/>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72031"/>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8 G8'!$AL$30:$AO$30</c:f>
              <c:strCache>
                <c:ptCount val="4"/>
                <c:pt idx="0">
                  <c:v>B</c:v>
                </c:pt>
                <c:pt idx="1">
                  <c:v>R</c:v>
                </c:pt>
                <c:pt idx="2">
                  <c:v>A</c:v>
                </c:pt>
                <c:pt idx="3">
                  <c:v>E</c:v>
                </c:pt>
              </c:strCache>
            </c:strRef>
          </c:cat>
          <c:val>
            <c:numRef>
              <c:f>'Asignatura 8 G8'!$AL$31:$AO$31</c:f>
              <c:numCache>
                <c:formatCode>0.0</c:formatCode>
                <c:ptCount val="4"/>
                <c:pt idx="0">
                  <c:v>6</c:v>
                </c:pt>
                <c:pt idx="1">
                  <c:v>0</c:v>
                </c:pt>
                <c:pt idx="2">
                  <c:v>0</c:v>
                </c:pt>
                <c:pt idx="3">
                  <c:v>0</c:v>
                </c:pt>
              </c:numCache>
            </c:numRef>
          </c:val>
          <c:extLst>
            <c:ext xmlns:c16="http://schemas.microsoft.com/office/drawing/2014/chart" uri="{C3380CC4-5D6E-409C-BE32-E72D297353CC}">
              <c16:uniqueId val="{00000000-6FD5-43A4-B5EF-17D0EA4AF64D}"/>
            </c:ext>
          </c:extLst>
        </c:ser>
        <c:dLbls>
          <c:showLegendKey val="0"/>
          <c:showVal val="0"/>
          <c:showCatName val="0"/>
          <c:showSerName val="0"/>
          <c:showPercent val="0"/>
          <c:showBubbleSize val="0"/>
        </c:dLbls>
        <c:gapWidth val="150"/>
        <c:axId val="1568994335"/>
        <c:axId val="1569009695"/>
      </c:barChart>
      <c:catAx>
        <c:axId val="156899433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del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9009695"/>
        <c:crosses val="autoZero"/>
        <c:auto val="1"/>
        <c:lblAlgn val="ctr"/>
        <c:lblOffset val="100"/>
        <c:noMultiLvlLbl val="0"/>
      </c:catAx>
      <c:valAx>
        <c:axId val="1569009695"/>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8994335"/>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Mi2 RAE3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lumMod val="40000"/>
                <a:lumOff val="60000"/>
              </a:schemeClr>
            </a:solidFill>
            <a:ln>
              <a:noFill/>
            </a:ln>
            <a:effectLst/>
          </c:spPr>
          <c:invertIfNegative val="0"/>
          <c:cat>
            <c:strRef>
              <c:f>'Asignatura 8 G8'!$AT$30:$AW$30</c:f>
              <c:strCache>
                <c:ptCount val="4"/>
                <c:pt idx="0">
                  <c:v>B</c:v>
                </c:pt>
                <c:pt idx="1">
                  <c:v>R</c:v>
                </c:pt>
                <c:pt idx="2">
                  <c:v>A</c:v>
                </c:pt>
                <c:pt idx="3">
                  <c:v>E</c:v>
                </c:pt>
              </c:strCache>
            </c:strRef>
          </c:cat>
          <c:val>
            <c:numRef>
              <c:f>'Asignatura 8 G8'!$AT$31:$AW$31</c:f>
              <c:numCache>
                <c:formatCode>0.0</c:formatCode>
                <c:ptCount val="4"/>
                <c:pt idx="0">
                  <c:v>6</c:v>
                </c:pt>
                <c:pt idx="1">
                  <c:v>0</c:v>
                </c:pt>
                <c:pt idx="2">
                  <c:v>0</c:v>
                </c:pt>
                <c:pt idx="3">
                  <c:v>0</c:v>
                </c:pt>
              </c:numCache>
            </c:numRef>
          </c:val>
          <c:extLst>
            <c:ext xmlns:c16="http://schemas.microsoft.com/office/drawing/2014/chart" uri="{C3380CC4-5D6E-409C-BE32-E72D297353CC}">
              <c16:uniqueId val="{00000000-C3D7-441F-8DC5-EE6D783722C9}"/>
            </c:ext>
          </c:extLst>
        </c:ser>
        <c:dLbls>
          <c:showLegendKey val="0"/>
          <c:showVal val="0"/>
          <c:showCatName val="0"/>
          <c:showSerName val="0"/>
          <c:showPercent val="0"/>
          <c:showBubbleSize val="0"/>
        </c:dLbls>
        <c:gapWidth val="150"/>
        <c:axId val="1485360511"/>
        <c:axId val="1485369151"/>
      </c:barChart>
      <c:catAx>
        <c:axId val="148536051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Nivel</a:t>
                </a:r>
                <a:r>
                  <a:rPr lang="es-CO" baseline="0"/>
                  <a:t> de indicador</a:t>
                </a:r>
                <a:endParaRPr lang="es-C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69151"/>
        <c:crosses val="autoZero"/>
        <c:auto val="1"/>
        <c:lblAlgn val="ctr"/>
        <c:lblOffset val="100"/>
        <c:noMultiLvlLbl val="0"/>
      </c:catAx>
      <c:valAx>
        <c:axId val="1485369151"/>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r>
                  <a:rPr lang="es-CO" baseline="0"/>
                  <a:t> de eventos</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85360511"/>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3" Type="http://schemas.openxmlformats.org/officeDocument/2006/relationships/chart" Target="../charts/chart8.xml"/><Relationship Id="rId7" Type="http://schemas.openxmlformats.org/officeDocument/2006/relationships/chart" Target="../charts/chart12.xml"/><Relationship Id="rId2" Type="http://schemas.openxmlformats.org/officeDocument/2006/relationships/chart" Target="../charts/chart7.xml"/><Relationship Id="rId1" Type="http://schemas.openxmlformats.org/officeDocument/2006/relationships/image" Target="../media/image1.png"/><Relationship Id="rId6" Type="http://schemas.openxmlformats.org/officeDocument/2006/relationships/chart" Target="../charts/chart11.xml"/><Relationship Id="rId5" Type="http://schemas.openxmlformats.org/officeDocument/2006/relationships/chart" Target="../charts/chart10.xml"/><Relationship Id="rId4" Type="http://schemas.openxmlformats.org/officeDocument/2006/relationships/chart" Target="../charts/chart9.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4.xml"/><Relationship Id="rId7" Type="http://schemas.openxmlformats.org/officeDocument/2006/relationships/chart" Target="../charts/chart18.xml"/><Relationship Id="rId2" Type="http://schemas.openxmlformats.org/officeDocument/2006/relationships/chart" Target="../charts/chart13.xml"/><Relationship Id="rId1" Type="http://schemas.openxmlformats.org/officeDocument/2006/relationships/image" Target="../media/image1.png"/><Relationship Id="rId6" Type="http://schemas.openxmlformats.org/officeDocument/2006/relationships/chart" Target="../charts/chart17.xml"/><Relationship Id="rId5" Type="http://schemas.openxmlformats.org/officeDocument/2006/relationships/chart" Target="../charts/chart16.xml"/><Relationship Id="rId4" Type="http://schemas.openxmlformats.org/officeDocument/2006/relationships/chart" Target="../charts/chart15.xml"/></Relationships>
</file>

<file path=xl/drawings/_rels/drawing4.xml.rels><?xml version="1.0" encoding="UTF-8" standalone="yes"?>
<Relationships xmlns="http://schemas.openxmlformats.org/package/2006/relationships"><Relationship Id="rId3" Type="http://schemas.openxmlformats.org/officeDocument/2006/relationships/chart" Target="../charts/chart20.xml"/><Relationship Id="rId7" Type="http://schemas.openxmlformats.org/officeDocument/2006/relationships/chart" Target="../charts/chart24.xml"/><Relationship Id="rId2" Type="http://schemas.openxmlformats.org/officeDocument/2006/relationships/chart" Target="../charts/chart19.xml"/><Relationship Id="rId1" Type="http://schemas.openxmlformats.org/officeDocument/2006/relationships/image" Target="../media/image1.png"/><Relationship Id="rId6" Type="http://schemas.openxmlformats.org/officeDocument/2006/relationships/chart" Target="../charts/chart23.xml"/><Relationship Id="rId5" Type="http://schemas.openxmlformats.org/officeDocument/2006/relationships/chart" Target="../charts/chart22.xml"/><Relationship Id="rId4" Type="http://schemas.openxmlformats.org/officeDocument/2006/relationships/chart" Target="../charts/chart21.xml"/></Relationships>
</file>

<file path=xl/drawings/_rels/drawing5.xml.rels><?xml version="1.0" encoding="UTF-8" standalone="yes"?>
<Relationships xmlns="http://schemas.openxmlformats.org/package/2006/relationships"><Relationship Id="rId3" Type="http://schemas.openxmlformats.org/officeDocument/2006/relationships/chart" Target="../charts/chart26.xml"/><Relationship Id="rId7" Type="http://schemas.openxmlformats.org/officeDocument/2006/relationships/chart" Target="../charts/chart30.xml"/><Relationship Id="rId2" Type="http://schemas.openxmlformats.org/officeDocument/2006/relationships/chart" Target="../charts/chart25.xml"/><Relationship Id="rId1" Type="http://schemas.openxmlformats.org/officeDocument/2006/relationships/image" Target="../media/image1.png"/><Relationship Id="rId6" Type="http://schemas.openxmlformats.org/officeDocument/2006/relationships/chart" Target="../charts/chart29.xml"/><Relationship Id="rId5" Type="http://schemas.openxmlformats.org/officeDocument/2006/relationships/chart" Target="../charts/chart28.xml"/><Relationship Id="rId4" Type="http://schemas.openxmlformats.org/officeDocument/2006/relationships/chart" Target="../charts/chart27.xml"/></Relationships>
</file>

<file path=xl/drawings/_rels/drawing6.xml.rels><?xml version="1.0" encoding="UTF-8" standalone="yes"?>
<Relationships xmlns="http://schemas.openxmlformats.org/package/2006/relationships"><Relationship Id="rId3" Type="http://schemas.openxmlformats.org/officeDocument/2006/relationships/chart" Target="../charts/chart32.xml"/><Relationship Id="rId7" Type="http://schemas.openxmlformats.org/officeDocument/2006/relationships/chart" Target="../charts/chart36.xml"/><Relationship Id="rId2" Type="http://schemas.openxmlformats.org/officeDocument/2006/relationships/chart" Target="../charts/chart31.xml"/><Relationship Id="rId1" Type="http://schemas.openxmlformats.org/officeDocument/2006/relationships/image" Target="../media/image1.png"/><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7.xml.rels><?xml version="1.0" encoding="UTF-8" standalone="yes"?>
<Relationships xmlns="http://schemas.openxmlformats.org/package/2006/relationships"><Relationship Id="rId3" Type="http://schemas.openxmlformats.org/officeDocument/2006/relationships/chart" Target="../charts/chart38.xml"/><Relationship Id="rId7" Type="http://schemas.openxmlformats.org/officeDocument/2006/relationships/chart" Target="../charts/chart42.xml"/><Relationship Id="rId2" Type="http://schemas.openxmlformats.org/officeDocument/2006/relationships/chart" Target="../charts/chart37.xml"/><Relationship Id="rId1" Type="http://schemas.openxmlformats.org/officeDocument/2006/relationships/image" Target="../media/image1.png"/><Relationship Id="rId6" Type="http://schemas.openxmlformats.org/officeDocument/2006/relationships/chart" Target="../charts/chart41.xml"/><Relationship Id="rId5" Type="http://schemas.openxmlformats.org/officeDocument/2006/relationships/chart" Target="../charts/chart40.xml"/><Relationship Id="rId4" Type="http://schemas.openxmlformats.org/officeDocument/2006/relationships/chart" Target="../charts/chart39.xml"/></Relationships>
</file>

<file path=xl/drawings/_rels/drawing8.xml.rels><?xml version="1.0" encoding="UTF-8" standalone="yes"?>
<Relationships xmlns="http://schemas.openxmlformats.org/package/2006/relationships"><Relationship Id="rId3" Type="http://schemas.openxmlformats.org/officeDocument/2006/relationships/chart" Target="../charts/chart44.xml"/><Relationship Id="rId7" Type="http://schemas.openxmlformats.org/officeDocument/2006/relationships/chart" Target="../charts/chart48.xml"/><Relationship Id="rId2" Type="http://schemas.openxmlformats.org/officeDocument/2006/relationships/chart" Target="../charts/chart43.xml"/><Relationship Id="rId1" Type="http://schemas.openxmlformats.org/officeDocument/2006/relationships/image" Target="../media/image1.png"/><Relationship Id="rId6" Type="http://schemas.openxmlformats.org/officeDocument/2006/relationships/chart" Target="../charts/chart47.xml"/><Relationship Id="rId5" Type="http://schemas.openxmlformats.org/officeDocument/2006/relationships/chart" Target="../charts/chart46.xml"/><Relationship Id="rId4" Type="http://schemas.openxmlformats.org/officeDocument/2006/relationships/chart" Target="../charts/chart45.xml"/></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21</xdr:col>
      <xdr:colOff>269875</xdr:colOff>
      <xdr:row>1</xdr:row>
      <xdr:rowOff>79375</xdr:rowOff>
    </xdr:from>
    <xdr:ext cx="2730500" cy="1246187"/>
    <xdr:pic>
      <xdr:nvPicPr>
        <xdr:cNvPr id="3" name="image1.png">
          <a:extLst>
            <a:ext uri="{FF2B5EF4-FFF2-40B4-BE49-F238E27FC236}">
              <a16:creationId xmlns:a16="http://schemas.microsoft.com/office/drawing/2014/main" id="{A63EDD95-EBEE-48B5-9D12-89FE75BC8956}"/>
            </a:ext>
          </a:extLst>
        </xdr:cNvPr>
        <xdr:cNvPicPr preferRelativeResize="0"/>
      </xdr:nvPicPr>
      <xdr:blipFill>
        <a:blip xmlns:r="http://schemas.openxmlformats.org/officeDocument/2006/relationships" r:embed="rId1" cstate="print"/>
        <a:stretch>
          <a:fillRect/>
        </a:stretch>
      </xdr:blipFill>
      <xdr:spPr>
        <a:xfrm>
          <a:off x="19097625" y="285750"/>
          <a:ext cx="2730500" cy="1246187"/>
        </a:xfrm>
        <a:prstGeom prst="rect">
          <a:avLst/>
        </a:prstGeom>
        <a:noFill/>
      </xdr:spPr>
    </xdr:pic>
    <xdr:clientData fLocksWithSheet="0"/>
  </xdr:oneCellAnchor>
  <xdr:twoCellAnchor editAs="oneCell">
    <xdr:from>
      <xdr:col>26</xdr:col>
      <xdr:colOff>607219</xdr:colOff>
      <xdr:row>11</xdr:row>
      <xdr:rowOff>128588</xdr:rowOff>
    </xdr:from>
    <xdr:to>
      <xdr:col>32</xdr:col>
      <xdr:colOff>607219</xdr:colOff>
      <xdr:row>28</xdr:row>
      <xdr:rowOff>38100</xdr:rowOff>
    </xdr:to>
    <xdr:graphicFrame macro="">
      <xdr:nvGraphicFramePr>
        <xdr:cNvPr id="4" name="Gráfico 3">
          <a:extLst>
            <a:ext uri="{FF2B5EF4-FFF2-40B4-BE49-F238E27FC236}">
              <a16:creationId xmlns:a16="http://schemas.microsoft.com/office/drawing/2014/main" id="{2CC3B5DE-B20E-4E06-9A3D-B736625BEC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34</xdr:col>
      <xdr:colOff>735806</xdr:colOff>
      <xdr:row>12</xdr:row>
      <xdr:rowOff>1</xdr:rowOff>
    </xdr:from>
    <xdr:to>
      <xdr:col>40</xdr:col>
      <xdr:colOff>523875</xdr:colOff>
      <xdr:row>27</xdr:row>
      <xdr:rowOff>119063</xdr:rowOff>
    </xdr:to>
    <xdr:graphicFrame macro="">
      <xdr:nvGraphicFramePr>
        <xdr:cNvPr id="5" name="Gráfico 4">
          <a:extLst>
            <a:ext uri="{FF2B5EF4-FFF2-40B4-BE49-F238E27FC236}">
              <a16:creationId xmlns:a16="http://schemas.microsoft.com/office/drawing/2014/main" id="{5029B829-EED2-4E2A-BABE-5B9DFE2A06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43</xdr:col>
      <xdr:colOff>73817</xdr:colOff>
      <xdr:row>11</xdr:row>
      <xdr:rowOff>100013</xdr:rowOff>
    </xdr:from>
    <xdr:to>
      <xdr:col>49</xdr:col>
      <xdr:colOff>29224</xdr:colOff>
      <xdr:row>28</xdr:row>
      <xdr:rowOff>141791</xdr:rowOff>
    </xdr:to>
    <xdr:graphicFrame macro="">
      <xdr:nvGraphicFramePr>
        <xdr:cNvPr id="6" name="Gráfico 5">
          <a:extLst>
            <a:ext uri="{FF2B5EF4-FFF2-40B4-BE49-F238E27FC236}">
              <a16:creationId xmlns:a16="http://schemas.microsoft.com/office/drawing/2014/main" id="{8AAF7D97-AAD7-40A3-A2B9-C7DE23FC54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27</xdr:col>
      <xdr:colOff>59532</xdr:colOff>
      <xdr:row>34</xdr:row>
      <xdr:rowOff>166686</xdr:rowOff>
    </xdr:from>
    <xdr:to>
      <xdr:col>32</xdr:col>
      <xdr:colOff>692727</xdr:colOff>
      <xdr:row>50</xdr:row>
      <xdr:rowOff>131184</xdr:rowOff>
    </xdr:to>
    <xdr:graphicFrame macro="">
      <xdr:nvGraphicFramePr>
        <xdr:cNvPr id="7" name="Gráfico 6">
          <a:extLst>
            <a:ext uri="{FF2B5EF4-FFF2-40B4-BE49-F238E27FC236}">
              <a16:creationId xmlns:a16="http://schemas.microsoft.com/office/drawing/2014/main" id="{89CBBE3E-9854-4715-B644-69D722D5DE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35</xdr:col>
      <xdr:colOff>9525</xdr:colOff>
      <xdr:row>34</xdr:row>
      <xdr:rowOff>166686</xdr:rowOff>
    </xdr:from>
    <xdr:to>
      <xdr:col>40</xdr:col>
      <xdr:colOff>727363</xdr:colOff>
      <xdr:row>51</xdr:row>
      <xdr:rowOff>20564</xdr:rowOff>
    </xdr:to>
    <xdr:graphicFrame macro="">
      <xdr:nvGraphicFramePr>
        <xdr:cNvPr id="8" name="Gráfico 7">
          <a:extLst>
            <a:ext uri="{FF2B5EF4-FFF2-40B4-BE49-F238E27FC236}">
              <a16:creationId xmlns:a16="http://schemas.microsoft.com/office/drawing/2014/main" id="{19EE0CBB-0CF7-480A-AE8F-51C35FB3EF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43</xdr:col>
      <xdr:colOff>0</xdr:colOff>
      <xdr:row>34</xdr:row>
      <xdr:rowOff>166686</xdr:rowOff>
    </xdr:from>
    <xdr:to>
      <xdr:col>49</xdr:col>
      <xdr:colOff>0</xdr:colOff>
      <xdr:row>51</xdr:row>
      <xdr:rowOff>7142</xdr:rowOff>
    </xdr:to>
    <xdr:graphicFrame macro="">
      <xdr:nvGraphicFramePr>
        <xdr:cNvPr id="9" name="Gráfico 8">
          <a:extLst>
            <a:ext uri="{FF2B5EF4-FFF2-40B4-BE49-F238E27FC236}">
              <a16:creationId xmlns:a16="http://schemas.microsoft.com/office/drawing/2014/main" id="{23ED90A8-0FB1-4328-9702-BE9CCE5FD2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22</xdr:col>
      <xdr:colOff>299357</xdr:colOff>
      <xdr:row>1</xdr:row>
      <xdr:rowOff>106134</xdr:rowOff>
    </xdr:from>
    <xdr:ext cx="2612572" cy="1159329"/>
    <xdr:pic>
      <xdr:nvPicPr>
        <xdr:cNvPr id="2" name="image1.png">
          <a:extLst>
            <a:ext uri="{FF2B5EF4-FFF2-40B4-BE49-F238E27FC236}">
              <a16:creationId xmlns:a16="http://schemas.microsoft.com/office/drawing/2014/main" id="{2D4207E0-9DD2-4B91-B55C-A4A9E27846A8}"/>
            </a:ext>
          </a:extLst>
        </xdr:cNvPr>
        <xdr:cNvPicPr preferRelativeResize="0"/>
      </xdr:nvPicPr>
      <xdr:blipFill>
        <a:blip xmlns:r="http://schemas.openxmlformats.org/officeDocument/2006/relationships" r:embed="rId1" cstate="print"/>
        <a:stretch>
          <a:fillRect/>
        </a:stretch>
      </xdr:blipFill>
      <xdr:spPr>
        <a:xfrm>
          <a:off x="19689536" y="310241"/>
          <a:ext cx="2612572" cy="1159329"/>
        </a:xfrm>
        <a:prstGeom prst="rect">
          <a:avLst/>
        </a:prstGeom>
        <a:noFill/>
      </xdr:spPr>
    </xdr:pic>
    <xdr:clientData fLocksWithSheet="0"/>
  </xdr:oneCellAnchor>
  <xdr:twoCellAnchor editAs="oneCell">
    <xdr:from>
      <xdr:col>28</xdr:col>
      <xdr:colOff>0</xdr:colOff>
      <xdr:row>12</xdr:row>
      <xdr:rowOff>9526</xdr:rowOff>
    </xdr:from>
    <xdr:to>
      <xdr:col>33</xdr:col>
      <xdr:colOff>707571</xdr:colOff>
      <xdr:row>27</xdr:row>
      <xdr:rowOff>303441</xdr:rowOff>
    </xdr:to>
    <xdr:graphicFrame macro="">
      <xdr:nvGraphicFramePr>
        <xdr:cNvPr id="3" name="Gráfico 2">
          <a:extLst>
            <a:ext uri="{FF2B5EF4-FFF2-40B4-BE49-F238E27FC236}">
              <a16:creationId xmlns:a16="http://schemas.microsoft.com/office/drawing/2014/main" id="{D7C086E8-A18D-424A-9E15-15FC2DB08F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37</xdr:col>
      <xdr:colOff>69056</xdr:colOff>
      <xdr:row>12</xdr:row>
      <xdr:rowOff>23813</xdr:rowOff>
    </xdr:from>
    <xdr:to>
      <xdr:col>42</xdr:col>
      <xdr:colOff>683760</xdr:colOff>
      <xdr:row>28</xdr:row>
      <xdr:rowOff>57832</xdr:rowOff>
    </xdr:to>
    <xdr:graphicFrame macro="">
      <xdr:nvGraphicFramePr>
        <xdr:cNvPr id="4" name="Gráfico 3">
          <a:extLst>
            <a:ext uri="{FF2B5EF4-FFF2-40B4-BE49-F238E27FC236}">
              <a16:creationId xmlns:a16="http://schemas.microsoft.com/office/drawing/2014/main" id="{33937F6E-714B-43DF-8240-B1BA72ACEF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46</xdr:col>
      <xdr:colOff>61911</xdr:colOff>
      <xdr:row>11</xdr:row>
      <xdr:rowOff>16670</xdr:rowOff>
    </xdr:from>
    <xdr:to>
      <xdr:col>51</xdr:col>
      <xdr:colOff>724889</xdr:colOff>
      <xdr:row>27</xdr:row>
      <xdr:rowOff>279565</xdr:rowOff>
    </xdr:to>
    <xdr:graphicFrame macro="">
      <xdr:nvGraphicFramePr>
        <xdr:cNvPr id="5" name="Gráfico 4">
          <a:extLst>
            <a:ext uri="{FF2B5EF4-FFF2-40B4-BE49-F238E27FC236}">
              <a16:creationId xmlns:a16="http://schemas.microsoft.com/office/drawing/2014/main" id="{79062518-ECA7-4A09-A4B7-D92AEC13B0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28</xdr:col>
      <xdr:colOff>59532</xdr:colOff>
      <xdr:row>33</xdr:row>
      <xdr:rowOff>166686</xdr:rowOff>
    </xdr:from>
    <xdr:to>
      <xdr:col>33</xdr:col>
      <xdr:colOff>638298</xdr:colOff>
      <xdr:row>50</xdr:row>
      <xdr:rowOff>65189</xdr:rowOff>
    </xdr:to>
    <xdr:graphicFrame macro="">
      <xdr:nvGraphicFramePr>
        <xdr:cNvPr id="6" name="Gráfico 5">
          <a:extLst>
            <a:ext uri="{FF2B5EF4-FFF2-40B4-BE49-F238E27FC236}">
              <a16:creationId xmlns:a16="http://schemas.microsoft.com/office/drawing/2014/main" id="{627F8C12-30B5-4E97-84E8-558EF947C2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37</xdr:col>
      <xdr:colOff>9525</xdr:colOff>
      <xdr:row>33</xdr:row>
      <xdr:rowOff>166686</xdr:rowOff>
    </xdr:from>
    <xdr:to>
      <xdr:col>42</xdr:col>
      <xdr:colOff>672935</xdr:colOff>
      <xdr:row>50</xdr:row>
      <xdr:rowOff>145069</xdr:rowOff>
    </xdr:to>
    <xdr:graphicFrame macro="">
      <xdr:nvGraphicFramePr>
        <xdr:cNvPr id="7" name="Gráfico 6">
          <a:extLst>
            <a:ext uri="{FF2B5EF4-FFF2-40B4-BE49-F238E27FC236}">
              <a16:creationId xmlns:a16="http://schemas.microsoft.com/office/drawing/2014/main" id="{69EDFB83-B0EE-4043-B451-5534573520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45</xdr:col>
      <xdr:colOff>733425</xdr:colOff>
      <xdr:row>33</xdr:row>
      <xdr:rowOff>166686</xdr:rowOff>
    </xdr:from>
    <xdr:to>
      <xdr:col>51</xdr:col>
      <xdr:colOff>678996</xdr:colOff>
      <xdr:row>50</xdr:row>
      <xdr:rowOff>131647</xdr:rowOff>
    </xdr:to>
    <xdr:graphicFrame macro="">
      <xdr:nvGraphicFramePr>
        <xdr:cNvPr id="8" name="Gráfico 7">
          <a:extLst>
            <a:ext uri="{FF2B5EF4-FFF2-40B4-BE49-F238E27FC236}">
              <a16:creationId xmlns:a16="http://schemas.microsoft.com/office/drawing/2014/main" id="{4AAEA493-1328-4B8E-9868-408D410135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22</xdr:col>
      <xdr:colOff>322034</xdr:colOff>
      <xdr:row>1</xdr:row>
      <xdr:rowOff>127000</xdr:rowOff>
    </xdr:from>
    <xdr:ext cx="2979966" cy="1334634"/>
    <xdr:pic>
      <xdr:nvPicPr>
        <xdr:cNvPr id="2" name="image1.png">
          <a:extLst>
            <a:ext uri="{FF2B5EF4-FFF2-40B4-BE49-F238E27FC236}">
              <a16:creationId xmlns:a16="http://schemas.microsoft.com/office/drawing/2014/main" id="{2BD3C220-4A47-4805-B864-7B030F6B2B44}"/>
            </a:ext>
          </a:extLst>
        </xdr:cNvPr>
        <xdr:cNvPicPr preferRelativeResize="0"/>
      </xdr:nvPicPr>
      <xdr:blipFill>
        <a:blip xmlns:r="http://schemas.openxmlformats.org/officeDocument/2006/relationships" r:embed="rId1" cstate="print"/>
        <a:stretch>
          <a:fillRect/>
        </a:stretch>
      </xdr:blipFill>
      <xdr:spPr>
        <a:xfrm>
          <a:off x="19435534" y="333375"/>
          <a:ext cx="2979966" cy="1334634"/>
        </a:xfrm>
        <a:prstGeom prst="rect">
          <a:avLst/>
        </a:prstGeom>
        <a:noFill/>
      </xdr:spPr>
    </xdr:pic>
    <xdr:clientData fLocksWithSheet="0"/>
  </xdr:oneCellAnchor>
  <xdr:twoCellAnchor editAs="oneCell">
    <xdr:from>
      <xdr:col>28</xdr:col>
      <xdr:colOff>0</xdr:colOff>
      <xdr:row>12</xdr:row>
      <xdr:rowOff>9526</xdr:rowOff>
    </xdr:from>
    <xdr:to>
      <xdr:col>34</xdr:col>
      <xdr:colOff>0</xdr:colOff>
      <xdr:row>27</xdr:row>
      <xdr:rowOff>303441</xdr:rowOff>
    </xdr:to>
    <xdr:graphicFrame macro="">
      <xdr:nvGraphicFramePr>
        <xdr:cNvPr id="3" name="Gráfico 2">
          <a:extLst>
            <a:ext uri="{FF2B5EF4-FFF2-40B4-BE49-F238E27FC236}">
              <a16:creationId xmlns:a16="http://schemas.microsoft.com/office/drawing/2014/main" id="{7BEBDF66-5DE8-42A2-8C42-B4012A3521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36</xdr:col>
      <xdr:colOff>69056</xdr:colOff>
      <xdr:row>12</xdr:row>
      <xdr:rowOff>23813</xdr:rowOff>
    </xdr:from>
    <xdr:to>
      <xdr:col>41</xdr:col>
      <xdr:colOff>738188</xdr:colOff>
      <xdr:row>28</xdr:row>
      <xdr:rowOff>57832</xdr:rowOff>
    </xdr:to>
    <xdr:graphicFrame macro="">
      <xdr:nvGraphicFramePr>
        <xdr:cNvPr id="4" name="Gráfico 3">
          <a:extLst>
            <a:ext uri="{FF2B5EF4-FFF2-40B4-BE49-F238E27FC236}">
              <a16:creationId xmlns:a16="http://schemas.microsoft.com/office/drawing/2014/main" id="{083F036B-87C7-4DDA-8114-166F47DBDE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44</xdr:col>
      <xdr:colOff>61911</xdr:colOff>
      <xdr:row>11</xdr:row>
      <xdr:rowOff>16670</xdr:rowOff>
    </xdr:from>
    <xdr:to>
      <xdr:col>50</xdr:col>
      <xdr:colOff>17318</xdr:colOff>
      <xdr:row>27</xdr:row>
      <xdr:rowOff>279565</xdr:rowOff>
    </xdr:to>
    <xdr:graphicFrame macro="">
      <xdr:nvGraphicFramePr>
        <xdr:cNvPr id="5" name="Gráfico 4">
          <a:extLst>
            <a:ext uri="{FF2B5EF4-FFF2-40B4-BE49-F238E27FC236}">
              <a16:creationId xmlns:a16="http://schemas.microsoft.com/office/drawing/2014/main" id="{F5DB4C35-C6F5-4056-A625-6271A53F77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28</xdr:col>
      <xdr:colOff>59532</xdr:colOff>
      <xdr:row>33</xdr:row>
      <xdr:rowOff>166686</xdr:rowOff>
    </xdr:from>
    <xdr:to>
      <xdr:col>33</xdr:col>
      <xdr:colOff>692727</xdr:colOff>
      <xdr:row>50</xdr:row>
      <xdr:rowOff>37975</xdr:rowOff>
    </xdr:to>
    <xdr:graphicFrame macro="">
      <xdr:nvGraphicFramePr>
        <xdr:cNvPr id="6" name="Gráfico 5">
          <a:extLst>
            <a:ext uri="{FF2B5EF4-FFF2-40B4-BE49-F238E27FC236}">
              <a16:creationId xmlns:a16="http://schemas.microsoft.com/office/drawing/2014/main" id="{66B95CF4-328C-4778-8ACA-17AE11284B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36</xdr:col>
      <xdr:colOff>9525</xdr:colOff>
      <xdr:row>33</xdr:row>
      <xdr:rowOff>166686</xdr:rowOff>
    </xdr:from>
    <xdr:to>
      <xdr:col>41</xdr:col>
      <xdr:colOff>727363</xdr:colOff>
      <xdr:row>50</xdr:row>
      <xdr:rowOff>117855</xdr:rowOff>
    </xdr:to>
    <xdr:graphicFrame macro="">
      <xdr:nvGraphicFramePr>
        <xdr:cNvPr id="7" name="Gráfico 6">
          <a:extLst>
            <a:ext uri="{FF2B5EF4-FFF2-40B4-BE49-F238E27FC236}">
              <a16:creationId xmlns:a16="http://schemas.microsoft.com/office/drawing/2014/main" id="{7F7626F4-C998-4F46-9D7E-1991074B32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44</xdr:col>
      <xdr:colOff>0</xdr:colOff>
      <xdr:row>33</xdr:row>
      <xdr:rowOff>166686</xdr:rowOff>
    </xdr:from>
    <xdr:to>
      <xdr:col>50</xdr:col>
      <xdr:colOff>0</xdr:colOff>
      <xdr:row>50</xdr:row>
      <xdr:rowOff>104433</xdr:rowOff>
    </xdr:to>
    <xdr:graphicFrame macro="">
      <xdr:nvGraphicFramePr>
        <xdr:cNvPr id="8" name="Gráfico 7">
          <a:extLst>
            <a:ext uri="{FF2B5EF4-FFF2-40B4-BE49-F238E27FC236}">
              <a16:creationId xmlns:a16="http://schemas.microsoft.com/office/drawing/2014/main" id="{F9C74067-FE83-4CBE-99DB-C5CBCB83AC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4.xml><?xml version="1.0" encoding="utf-8"?>
<xdr:wsDr xmlns:xdr="http://schemas.openxmlformats.org/drawingml/2006/spreadsheetDrawing" xmlns:a="http://schemas.openxmlformats.org/drawingml/2006/main">
  <xdr:oneCellAnchor>
    <xdr:from>
      <xdr:col>22</xdr:col>
      <xdr:colOff>682625</xdr:colOff>
      <xdr:row>1</xdr:row>
      <xdr:rowOff>49438</xdr:rowOff>
    </xdr:from>
    <xdr:ext cx="2932338" cy="1442812"/>
    <xdr:pic>
      <xdr:nvPicPr>
        <xdr:cNvPr id="2" name="image1.png">
          <a:extLst>
            <a:ext uri="{FF2B5EF4-FFF2-40B4-BE49-F238E27FC236}">
              <a16:creationId xmlns:a16="http://schemas.microsoft.com/office/drawing/2014/main" id="{1DF3477E-38EE-4538-BA11-226EFB5A32B9}"/>
            </a:ext>
          </a:extLst>
        </xdr:cNvPr>
        <xdr:cNvPicPr preferRelativeResize="0"/>
      </xdr:nvPicPr>
      <xdr:blipFill>
        <a:blip xmlns:r="http://schemas.openxmlformats.org/officeDocument/2006/relationships" r:embed="rId1" cstate="print"/>
        <a:stretch>
          <a:fillRect/>
        </a:stretch>
      </xdr:blipFill>
      <xdr:spPr>
        <a:xfrm>
          <a:off x="19748500" y="255813"/>
          <a:ext cx="2932338" cy="1442812"/>
        </a:xfrm>
        <a:prstGeom prst="rect">
          <a:avLst/>
        </a:prstGeom>
        <a:noFill/>
      </xdr:spPr>
    </xdr:pic>
    <xdr:clientData fLocksWithSheet="0"/>
  </xdr:oneCellAnchor>
  <xdr:twoCellAnchor editAs="oneCell">
    <xdr:from>
      <xdr:col>28</xdr:col>
      <xdr:colOff>0</xdr:colOff>
      <xdr:row>12</xdr:row>
      <xdr:rowOff>9526</xdr:rowOff>
    </xdr:from>
    <xdr:to>
      <xdr:col>34</xdr:col>
      <xdr:colOff>0</xdr:colOff>
      <xdr:row>27</xdr:row>
      <xdr:rowOff>303441</xdr:rowOff>
    </xdr:to>
    <xdr:graphicFrame macro="">
      <xdr:nvGraphicFramePr>
        <xdr:cNvPr id="3" name="Gráfico 2">
          <a:extLst>
            <a:ext uri="{FF2B5EF4-FFF2-40B4-BE49-F238E27FC236}">
              <a16:creationId xmlns:a16="http://schemas.microsoft.com/office/drawing/2014/main" id="{E984CFCB-67C8-4665-8DF0-04058C5D73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36</xdr:col>
      <xdr:colOff>69056</xdr:colOff>
      <xdr:row>12</xdr:row>
      <xdr:rowOff>23813</xdr:rowOff>
    </xdr:from>
    <xdr:to>
      <xdr:col>41</xdr:col>
      <xdr:colOff>738188</xdr:colOff>
      <xdr:row>28</xdr:row>
      <xdr:rowOff>57832</xdr:rowOff>
    </xdr:to>
    <xdr:graphicFrame macro="">
      <xdr:nvGraphicFramePr>
        <xdr:cNvPr id="4" name="Gráfico 3">
          <a:extLst>
            <a:ext uri="{FF2B5EF4-FFF2-40B4-BE49-F238E27FC236}">
              <a16:creationId xmlns:a16="http://schemas.microsoft.com/office/drawing/2014/main" id="{7B1F4754-A2E5-45FC-8ECD-045C08F030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44</xdr:col>
      <xdr:colOff>61911</xdr:colOff>
      <xdr:row>11</xdr:row>
      <xdr:rowOff>16670</xdr:rowOff>
    </xdr:from>
    <xdr:to>
      <xdr:col>50</xdr:col>
      <xdr:colOff>17318</xdr:colOff>
      <xdr:row>27</xdr:row>
      <xdr:rowOff>279565</xdr:rowOff>
    </xdr:to>
    <xdr:graphicFrame macro="">
      <xdr:nvGraphicFramePr>
        <xdr:cNvPr id="5" name="Gráfico 4">
          <a:extLst>
            <a:ext uri="{FF2B5EF4-FFF2-40B4-BE49-F238E27FC236}">
              <a16:creationId xmlns:a16="http://schemas.microsoft.com/office/drawing/2014/main" id="{38A620A0-93AA-4A50-9F87-98D1FD0668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28</xdr:col>
      <xdr:colOff>59532</xdr:colOff>
      <xdr:row>33</xdr:row>
      <xdr:rowOff>166686</xdr:rowOff>
    </xdr:from>
    <xdr:to>
      <xdr:col>33</xdr:col>
      <xdr:colOff>692727</xdr:colOff>
      <xdr:row>50</xdr:row>
      <xdr:rowOff>65189</xdr:rowOff>
    </xdr:to>
    <xdr:graphicFrame macro="">
      <xdr:nvGraphicFramePr>
        <xdr:cNvPr id="6" name="Gráfico 5">
          <a:extLst>
            <a:ext uri="{FF2B5EF4-FFF2-40B4-BE49-F238E27FC236}">
              <a16:creationId xmlns:a16="http://schemas.microsoft.com/office/drawing/2014/main" id="{C9440730-06DC-49D2-B56E-A90D34CC07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36</xdr:col>
      <xdr:colOff>9525</xdr:colOff>
      <xdr:row>33</xdr:row>
      <xdr:rowOff>166686</xdr:rowOff>
    </xdr:from>
    <xdr:to>
      <xdr:col>41</xdr:col>
      <xdr:colOff>727363</xdr:colOff>
      <xdr:row>50</xdr:row>
      <xdr:rowOff>145069</xdr:rowOff>
    </xdr:to>
    <xdr:graphicFrame macro="">
      <xdr:nvGraphicFramePr>
        <xdr:cNvPr id="7" name="Gráfico 6">
          <a:extLst>
            <a:ext uri="{FF2B5EF4-FFF2-40B4-BE49-F238E27FC236}">
              <a16:creationId xmlns:a16="http://schemas.microsoft.com/office/drawing/2014/main" id="{92EAE23F-5883-47D5-B7D7-4869CD55DF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44</xdr:col>
      <xdr:colOff>0</xdr:colOff>
      <xdr:row>33</xdr:row>
      <xdr:rowOff>166686</xdr:rowOff>
    </xdr:from>
    <xdr:to>
      <xdr:col>50</xdr:col>
      <xdr:colOff>0</xdr:colOff>
      <xdr:row>50</xdr:row>
      <xdr:rowOff>131647</xdr:rowOff>
    </xdr:to>
    <xdr:graphicFrame macro="">
      <xdr:nvGraphicFramePr>
        <xdr:cNvPr id="8" name="Gráfico 7">
          <a:extLst>
            <a:ext uri="{FF2B5EF4-FFF2-40B4-BE49-F238E27FC236}">
              <a16:creationId xmlns:a16="http://schemas.microsoft.com/office/drawing/2014/main" id="{9813D367-7128-43B6-ABC0-4B36914D7D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22</xdr:col>
      <xdr:colOff>523875</xdr:colOff>
      <xdr:row>1</xdr:row>
      <xdr:rowOff>76653</xdr:rowOff>
    </xdr:from>
    <xdr:ext cx="3127375" cy="1463222"/>
    <xdr:pic>
      <xdr:nvPicPr>
        <xdr:cNvPr id="2" name="image1.png">
          <a:extLst>
            <a:ext uri="{FF2B5EF4-FFF2-40B4-BE49-F238E27FC236}">
              <a16:creationId xmlns:a16="http://schemas.microsoft.com/office/drawing/2014/main" id="{0E03DFAE-38F1-4495-8782-773CCBC5FB4F}"/>
            </a:ext>
          </a:extLst>
        </xdr:cNvPr>
        <xdr:cNvPicPr preferRelativeResize="0"/>
      </xdr:nvPicPr>
      <xdr:blipFill>
        <a:blip xmlns:r="http://schemas.openxmlformats.org/officeDocument/2006/relationships" r:embed="rId1" cstate="print"/>
        <a:stretch>
          <a:fillRect/>
        </a:stretch>
      </xdr:blipFill>
      <xdr:spPr>
        <a:xfrm>
          <a:off x="19367500" y="283028"/>
          <a:ext cx="3127375" cy="1463222"/>
        </a:xfrm>
        <a:prstGeom prst="rect">
          <a:avLst/>
        </a:prstGeom>
        <a:noFill/>
      </xdr:spPr>
    </xdr:pic>
    <xdr:clientData fLocksWithSheet="0"/>
  </xdr:oneCellAnchor>
  <xdr:twoCellAnchor editAs="oneCell">
    <xdr:from>
      <xdr:col>28</xdr:col>
      <xdr:colOff>0</xdr:colOff>
      <xdr:row>12</xdr:row>
      <xdr:rowOff>9526</xdr:rowOff>
    </xdr:from>
    <xdr:to>
      <xdr:col>34</xdr:col>
      <xdr:colOff>0</xdr:colOff>
      <xdr:row>26</xdr:row>
      <xdr:rowOff>85726</xdr:rowOff>
    </xdr:to>
    <xdr:graphicFrame macro="">
      <xdr:nvGraphicFramePr>
        <xdr:cNvPr id="3" name="Gráfico 2">
          <a:extLst>
            <a:ext uri="{FF2B5EF4-FFF2-40B4-BE49-F238E27FC236}">
              <a16:creationId xmlns:a16="http://schemas.microsoft.com/office/drawing/2014/main" id="{9000BCE6-F1BE-4C16-A8F0-09478C2F05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36</xdr:col>
      <xdr:colOff>69056</xdr:colOff>
      <xdr:row>12</xdr:row>
      <xdr:rowOff>23813</xdr:rowOff>
    </xdr:from>
    <xdr:to>
      <xdr:col>41</xdr:col>
      <xdr:colOff>738188</xdr:colOff>
      <xdr:row>26</xdr:row>
      <xdr:rowOff>166689</xdr:rowOff>
    </xdr:to>
    <xdr:graphicFrame macro="">
      <xdr:nvGraphicFramePr>
        <xdr:cNvPr id="4" name="Gráfico 3">
          <a:extLst>
            <a:ext uri="{FF2B5EF4-FFF2-40B4-BE49-F238E27FC236}">
              <a16:creationId xmlns:a16="http://schemas.microsoft.com/office/drawing/2014/main" id="{2516F4E7-C5BB-48E1-9264-7F8E4BAD99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44</xdr:col>
      <xdr:colOff>61911</xdr:colOff>
      <xdr:row>11</xdr:row>
      <xdr:rowOff>16670</xdr:rowOff>
    </xdr:from>
    <xdr:to>
      <xdr:col>50</xdr:col>
      <xdr:colOff>17318</xdr:colOff>
      <xdr:row>26</xdr:row>
      <xdr:rowOff>34636</xdr:rowOff>
    </xdr:to>
    <xdr:graphicFrame macro="">
      <xdr:nvGraphicFramePr>
        <xdr:cNvPr id="5" name="Gráfico 4">
          <a:extLst>
            <a:ext uri="{FF2B5EF4-FFF2-40B4-BE49-F238E27FC236}">
              <a16:creationId xmlns:a16="http://schemas.microsoft.com/office/drawing/2014/main" id="{B6FD3DEB-160E-4CCD-BEFE-2CD7B96034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28</xdr:col>
      <xdr:colOff>59532</xdr:colOff>
      <xdr:row>33</xdr:row>
      <xdr:rowOff>166686</xdr:rowOff>
    </xdr:from>
    <xdr:to>
      <xdr:col>33</xdr:col>
      <xdr:colOff>692727</xdr:colOff>
      <xdr:row>48</xdr:row>
      <xdr:rowOff>51583</xdr:rowOff>
    </xdr:to>
    <xdr:graphicFrame macro="">
      <xdr:nvGraphicFramePr>
        <xdr:cNvPr id="6" name="Gráfico 5">
          <a:extLst>
            <a:ext uri="{FF2B5EF4-FFF2-40B4-BE49-F238E27FC236}">
              <a16:creationId xmlns:a16="http://schemas.microsoft.com/office/drawing/2014/main" id="{3CE323B3-9119-426E-BD59-504B1BA7B2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36</xdr:col>
      <xdr:colOff>9525</xdr:colOff>
      <xdr:row>33</xdr:row>
      <xdr:rowOff>166686</xdr:rowOff>
    </xdr:from>
    <xdr:to>
      <xdr:col>41</xdr:col>
      <xdr:colOff>727363</xdr:colOff>
      <xdr:row>48</xdr:row>
      <xdr:rowOff>131463</xdr:rowOff>
    </xdr:to>
    <xdr:graphicFrame macro="">
      <xdr:nvGraphicFramePr>
        <xdr:cNvPr id="7" name="Gráfico 6">
          <a:extLst>
            <a:ext uri="{FF2B5EF4-FFF2-40B4-BE49-F238E27FC236}">
              <a16:creationId xmlns:a16="http://schemas.microsoft.com/office/drawing/2014/main" id="{30F86536-CE21-4383-8158-F1F304B61B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44</xdr:col>
      <xdr:colOff>0</xdr:colOff>
      <xdr:row>33</xdr:row>
      <xdr:rowOff>166686</xdr:rowOff>
    </xdr:from>
    <xdr:to>
      <xdr:col>50</xdr:col>
      <xdr:colOff>0</xdr:colOff>
      <xdr:row>48</xdr:row>
      <xdr:rowOff>118041</xdr:rowOff>
    </xdr:to>
    <xdr:graphicFrame macro="">
      <xdr:nvGraphicFramePr>
        <xdr:cNvPr id="8" name="Gráfico 7">
          <a:extLst>
            <a:ext uri="{FF2B5EF4-FFF2-40B4-BE49-F238E27FC236}">
              <a16:creationId xmlns:a16="http://schemas.microsoft.com/office/drawing/2014/main" id="{E2644DBE-9CC5-4180-8CE6-025AF04184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6.xml><?xml version="1.0" encoding="utf-8"?>
<xdr:wsDr xmlns:xdr="http://schemas.openxmlformats.org/drawingml/2006/spreadsheetDrawing" xmlns:a="http://schemas.openxmlformats.org/drawingml/2006/main">
  <xdr:oneCellAnchor>
    <xdr:from>
      <xdr:col>22</xdr:col>
      <xdr:colOff>746125</xdr:colOff>
      <xdr:row>1</xdr:row>
      <xdr:rowOff>97630</xdr:rowOff>
    </xdr:from>
    <xdr:ext cx="3095625" cy="1553370"/>
    <xdr:pic>
      <xdr:nvPicPr>
        <xdr:cNvPr id="2" name="image1.png">
          <a:extLst>
            <a:ext uri="{FF2B5EF4-FFF2-40B4-BE49-F238E27FC236}">
              <a16:creationId xmlns:a16="http://schemas.microsoft.com/office/drawing/2014/main" id="{5B611F7E-50F3-49E6-A7F5-0058ADD78978}"/>
            </a:ext>
          </a:extLst>
        </xdr:cNvPr>
        <xdr:cNvPicPr preferRelativeResize="0"/>
      </xdr:nvPicPr>
      <xdr:blipFill>
        <a:blip xmlns:r="http://schemas.openxmlformats.org/officeDocument/2006/relationships" r:embed="rId1" cstate="print"/>
        <a:stretch>
          <a:fillRect/>
        </a:stretch>
      </xdr:blipFill>
      <xdr:spPr>
        <a:xfrm>
          <a:off x="19415125" y="304005"/>
          <a:ext cx="3095625" cy="1553370"/>
        </a:xfrm>
        <a:prstGeom prst="rect">
          <a:avLst/>
        </a:prstGeom>
        <a:noFill/>
      </xdr:spPr>
    </xdr:pic>
    <xdr:clientData fLocksWithSheet="0"/>
  </xdr:oneCellAnchor>
  <xdr:twoCellAnchor editAs="oneCell">
    <xdr:from>
      <xdr:col>28</xdr:col>
      <xdr:colOff>0</xdr:colOff>
      <xdr:row>12</xdr:row>
      <xdr:rowOff>9526</xdr:rowOff>
    </xdr:from>
    <xdr:to>
      <xdr:col>34</xdr:col>
      <xdr:colOff>0</xdr:colOff>
      <xdr:row>27</xdr:row>
      <xdr:rowOff>252414</xdr:rowOff>
    </xdr:to>
    <xdr:graphicFrame macro="">
      <xdr:nvGraphicFramePr>
        <xdr:cNvPr id="3" name="Gráfico 2">
          <a:extLst>
            <a:ext uri="{FF2B5EF4-FFF2-40B4-BE49-F238E27FC236}">
              <a16:creationId xmlns:a16="http://schemas.microsoft.com/office/drawing/2014/main" id="{B1E46915-C2A7-48EE-A5E6-871DEC5272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36</xdr:col>
      <xdr:colOff>69056</xdr:colOff>
      <xdr:row>12</xdr:row>
      <xdr:rowOff>23813</xdr:rowOff>
    </xdr:from>
    <xdr:to>
      <xdr:col>41</xdr:col>
      <xdr:colOff>738188</xdr:colOff>
      <xdr:row>28</xdr:row>
      <xdr:rowOff>11908</xdr:rowOff>
    </xdr:to>
    <xdr:graphicFrame macro="">
      <xdr:nvGraphicFramePr>
        <xdr:cNvPr id="4" name="Gráfico 3">
          <a:extLst>
            <a:ext uri="{FF2B5EF4-FFF2-40B4-BE49-F238E27FC236}">
              <a16:creationId xmlns:a16="http://schemas.microsoft.com/office/drawing/2014/main" id="{CBA9F870-7FDD-4A30-9B4C-39CC40BA0A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44</xdr:col>
      <xdr:colOff>61911</xdr:colOff>
      <xdr:row>11</xdr:row>
      <xdr:rowOff>16670</xdr:rowOff>
    </xdr:from>
    <xdr:to>
      <xdr:col>50</xdr:col>
      <xdr:colOff>17318</xdr:colOff>
      <xdr:row>27</xdr:row>
      <xdr:rowOff>225136</xdr:rowOff>
    </xdr:to>
    <xdr:graphicFrame macro="">
      <xdr:nvGraphicFramePr>
        <xdr:cNvPr id="5" name="Gráfico 4">
          <a:extLst>
            <a:ext uri="{FF2B5EF4-FFF2-40B4-BE49-F238E27FC236}">
              <a16:creationId xmlns:a16="http://schemas.microsoft.com/office/drawing/2014/main" id="{BC674C49-B3D1-4875-9B18-4D9501CC5D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28</xdr:col>
      <xdr:colOff>59532</xdr:colOff>
      <xdr:row>33</xdr:row>
      <xdr:rowOff>166686</xdr:rowOff>
    </xdr:from>
    <xdr:to>
      <xdr:col>33</xdr:col>
      <xdr:colOff>692727</xdr:colOff>
      <xdr:row>50</xdr:row>
      <xdr:rowOff>31171</xdr:rowOff>
    </xdr:to>
    <xdr:graphicFrame macro="">
      <xdr:nvGraphicFramePr>
        <xdr:cNvPr id="6" name="Gráfico 5">
          <a:extLst>
            <a:ext uri="{FF2B5EF4-FFF2-40B4-BE49-F238E27FC236}">
              <a16:creationId xmlns:a16="http://schemas.microsoft.com/office/drawing/2014/main" id="{FCD9955C-9E1F-4D7D-B425-7FC95F48E9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36</xdr:col>
      <xdr:colOff>9525</xdr:colOff>
      <xdr:row>33</xdr:row>
      <xdr:rowOff>166686</xdr:rowOff>
    </xdr:from>
    <xdr:to>
      <xdr:col>41</xdr:col>
      <xdr:colOff>727363</xdr:colOff>
      <xdr:row>50</xdr:row>
      <xdr:rowOff>111051</xdr:rowOff>
    </xdr:to>
    <xdr:graphicFrame macro="">
      <xdr:nvGraphicFramePr>
        <xdr:cNvPr id="7" name="Gráfico 6">
          <a:extLst>
            <a:ext uri="{FF2B5EF4-FFF2-40B4-BE49-F238E27FC236}">
              <a16:creationId xmlns:a16="http://schemas.microsoft.com/office/drawing/2014/main" id="{AA1914A1-DF9D-48A2-9172-0A1A01AC6A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44</xdr:col>
      <xdr:colOff>0</xdr:colOff>
      <xdr:row>33</xdr:row>
      <xdr:rowOff>166686</xdr:rowOff>
    </xdr:from>
    <xdr:to>
      <xdr:col>50</xdr:col>
      <xdr:colOff>0</xdr:colOff>
      <xdr:row>50</xdr:row>
      <xdr:rowOff>97629</xdr:rowOff>
    </xdr:to>
    <xdr:graphicFrame macro="">
      <xdr:nvGraphicFramePr>
        <xdr:cNvPr id="8" name="Gráfico 7">
          <a:extLst>
            <a:ext uri="{FF2B5EF4-FFF2-40B4-BE49-F238E27FC236}">
              <a16:creationId xmlns:a16="http://schemas.microsoft.com/office/drawing/2014/main" id="{DDAB8A2E-6225-4BE8-BBA3-FB77AB9706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7.xml><?xml version="1.0" encoding="utf-8"?>
<xdr:wsDr xmlns:xdr="http://schemas.openxmlformats.org/drawingml/2006/spreadsheetDrawing" xmlns:a="http://schemas.openxmlformats.org/drawingml/2006/main">
  <xdr:oneCellAnchor>
    <xdr:from>
      <xdr:col>22</xdr:col>
      <xdr:colOff>412751</xdr:colOff>
      <xdr:row>1</xdr:row>
      <xdr:rowOff>127000</xdr:rowOff>
    </xdr:from>
    <xdr:ext cx="3444874" cy="1587500"/>
    <xdr:pic>
      <xdr:nvPicPr>
        <xdr:cNvPr id="2" name="image1.png">
          <a:extLst>
            <a:ext uri="{FF2B5EF4-FFF2-40B4-BE49-F238E27FC236}">
              <a16:creationId xmlns:a16="http://schemas.microsoft.com/office/drawing/2014/main" id="{8E341CDD-73E3-4A3A-9474-29226820E724}"/>
            </a:ext>
          </a:extLst>
        </xdr:cNvPr>
        <xdr:cNvPicPr preferRelativeResize="0"/>
      </xdr:nvPicPr>
      <xdr:blipFill>
        <a:blip xmlns:r="http://schemas.openxmlformats.org/officeDocument/2006/relationships" r:embed="rId1" cstate="print"/>
        <a:stretch>
          <a:fillRect/>
        </a:stretch>
      </xdr:blipFill>
      <xdr:spPr>
        <a:xfrm>
          <a:off x="19256376" y="333375"/>
          <a:ext cx="3444874" cy="1587500"/>
        </a:xfrm>
        <a:prstGeom prst="rect">
          <a:avLst/>
        </a:prstGeom>
        <a:noFill/>
      </xdr:spPr>
    </xdr:pic>
    <xdr:clientData fLocksWithSheet="0"/>
  </xdr:oneCellAnchor>
  <xdr:twoCellAnchor editAs="oneCell">
    <xdr:from>
      <xdr:col>28</xdr:col>
      <xdr:colOff>0</xdr:colOff>
      <xdr:row>12</xdr:row>
      <xdr:rowOff>9526</xdr:rowOff>
    </xdr:from>
    <xdr:to>
      <xdr:col>34</xdr:col>
      <xdr:colOff>0</xdr:colOff>
      <xdr:row>26</xdr:row>
      <xdr:rowOff>85726</xdr:rowOff>
    </xdr:to>
    <xdr:graphicFrame macro="">
      <xdr:nvGraphicFramePr>
        <xdr:cNvPr id="3" name="Gráfico 2">
          <a:extLst>
            <a:ext uri="{FF2B5EF4-FFF2-40B4-BE49-F238E27FC236}">
              <a16:creationId xmlns:a16="http://schemas.microsoft.com/office/drawing/2014/main" id="{342DE389-A9A7-48EF-A5CD-43763F882A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36</xdr:col>
      <xdr:colOff>69056</xdr:colOff>
      <xdr:row>12</xdr:row>
      <xdr:rowOff>23813</xdr:rowOff>
    </xdr:from>
    <xdr:to>
      <xdr:col>41</xdr:col>
      <xdr:colOff>738188</xdr:colOff>
      <xdr:row>26</xdr:row>
      <xdr:rowOff>166689</xdr:rowOff>
    </xdr:to>
    <xdr:graphicFrame macro="">
      <xdr:nvGraphicFramePr>
        <xdr:cNvPr id="4" name="Gráfico 3">
          <a:extLst>
            <a:ext uri="{FF2B5EF4-FFF2-40B4-BE49-F238E27FC236}">
              <a16:creationId xmlns:a16="http://schemas.microsoft.com/office/drawing/2014/main" id="{80269540-C21C-4070-91DE-EC85DFD20A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44</xdr:col>
      <xdr:colOff>61911</xdr:colOff>
      <xdr:row>11</xdr:row>
      <xdr:rowOff>16670</xdr:rowOff>
    </xdr:from>
    <xdr:to>
      <xdr:col>50</xdr:col>
      <xdr:colOff>17318</xdr:colOff>
      <xdr:row>26</xdr:row>
      <xdr:rowOff>34636</xdr:rowOff>
    </xdr:to>
    <xdr:graphicFrame macro="">
      <xdr:nvGraphicFramePr>
        <xdr:cNvPr id="5" name="Gráfico 4">
          <a:extLst>
            <a:ext uri="{FF2B5EF4-FFF2-40B4-BE49-F238E27FC236}">
              <a16:creationId xmlns:a16="http://schemas.microsoft.com/office/drawing/2014/main" id="{9BEB05B4-8F2A-4AAA-85B7-5025E8D99A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28</xdr:col>
      <xdr:colOff>59532</xdr:colOff>
      <xdr:row>33</xdr:row>
      <xdr:rowOff>166686</xdr:rowOff>
    </xdr:from>
    <xdr:to>
      <xdr:col>33</xdr:col>
      <xdr:colOff>692727</xdr:colOff>
      <xdr:row>49</xdr:row>
      <xdr:rowOff>62921</xdr:rowOff>
    </xdr:to>
    <xdr:graphicFrame macro="">
      <xdr:nvGraphicFramePr>
        <xdr:cNvPr id="6" name="Gráfico 5">
          <a:extLst>
            <a:ext uri="{FF2B5EF4-FFF2-40B4-BE49-F238E27FC236}">
              <a16:creationId xmlns:a16="http://schemas.microsoft.com/office/drawing/2014/main" id="{DFE365B1-DAD2-4B7A-8608-6A412BF1B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36</xdr:col>
      <xdr:colOff>9525</xdr:colOff>
      <xdr:row>33</xdr:row>
      <xdr:rowOff>166686</xdr:rowOff>
    </xdr:from>
    <xdr:to>
      <xdr:col>41</xdr:col>
      <xdr:colOff>727363</xdr:colOff>
      <xdr:row>49</xdr:row>
      <xdr:rowOff>142801</xdr:rowOff>
    </xdr:to>
    <xdr:graphicFrame macro="">
      <xdr:nvGraphicFramePr>
        <xdr:cNvPr id="7" name="Gráfico 6">
          <a:extLst>
            <a:ext uri="{FF2B5EF4-FFF2-40B4-BE49-F238E27FC236}">
              <a16:creationId xmlns:a16="http://schemas.microsoft.com/office/drawing/2014/main" id="{79108D81-056A-4C7F-839D-29AA17CEC1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44</xdr:col>
      <xdr:colOff>0</xdr:colOff>
      <xdr:row>33</xdr:row>
      <xdr:rowOff>166686</xdr:rowOff>
    </xdr:from>
    <xdr:to>
      <xdr:col>50</xdr:col>
      <xdr:colOff>0</xdr:colOff>
      <xdr:row>49</xdr:row>
      <xdr:rowOff>129379</xdr:rowOff>
    </xdr:to>
    <xdr:graphicFrame macro="">
      <xdr:nvGraphicFramePr>
        <xdr:cNvPr id="8" name="Gráfico 7">
          <a:extLst>
            <a:ext uri="{FF2B5EF4-FFF2-40B4-BE49-F238E27FC236}">
              <a16:creationId xmlns:a16="http://schemas.microsoft.com/office/drawing/2014/main" id="{C69C3ADA-90B6-4FCC-9E16-AC311346E8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8.xml><?xml version="1.0" encoding="utf-8"?>
<xdr:wsDr xmlns:xdr="http://schemas.openxmlformats.org/drawingml/2006/spreadsheetDrawing" xmlns:a="http://schemas.openxmlformats.org/drawingml/2006/main">
  <xdr:oneCellAnchor>
    <xdr:from>
      <xdr:col>22</xdr:col>
      <xdr:colOff>233589</xdr:colOff>
      <xdr:row>1</xdr:row>
      <xdr:rowOff>79375</xdr:rowOff>
    </xdr:from>
    <xdr:ext cx="2989035" cy="1326696"/>
    <xdr:pic>
      <xdr:nvPicPr>
        <xdr:cNvPr id="2" name="image1.png">
          <a:extLst>
            <a:ext uri="{FF2B5EF4-FFF2-40B4-BE49-F238E27FC236}">
              <a16:creationId xmlns:a16="http://schemas.microsoft.com/office/drawing/2014/main" id="{AD809A5B-0823-4E28-961F-EEF11FE4ADF4}"/>
            </a:ext>
          </a:extLst>
        </xdr:cNvPr>
        <xdr:cNvPicPr preferRelativeResize="0"/>
      </xdr:nvPicPr>
      <xdr:blipFill>
        <a:blip xmlns:r="http://schemas.openxmlformats.org/officeDocument/2006/relationships" r:embed="rId1" cstate="print"/>
        <a:stretch>
          <a:fillRect/>
        </a:stretch>
      </xdr:blipFill>
      <xdr:spPr>
        <a:xfrm>
          <a:off x="19124839" y="285750"/>
          <a:ext cx="2989035" cy="1326696"/>
        </a:xfrm>
        <a:prstGeom prst="rect">
          <a:avLst/>
        </a:prstGeom>
        <a:noFill/>
      </xdr:spPr>
    </xdr:pic>
    <xdr:clientData fLocksWithSheet="0"/>
  </xdr:oneCellAnchor>
  <xdr:twoCellAnchor editAs="oneCell">
    <xdr:from>
      <xdr:col>28</xdr:col>
      <xdr:colOff>0</xdr:colOff>
      <xdr:row>12</xdr:row>
      <xdr:rowOff>9526</xdr:rowOff>
    </xdr:from>
    <xdr:to>
      <xdr:col>34</xdr:col>
      <xdr:colOff>0</xdr:colOff>
      <xdr:row>29</xdr:row>
      <xdr:rowOff>53976</xdr:rowOff>
    </xdr:to>
    <xdr:graphicFrame macro="">
      <xdr:nvGraphicFramePr>
        <xdr:cNvPr id="3" name="Gráfico 2">
          <a:extLst>
            <a:ext uri="{FF2B5EF4-FFF2-40B4-BE49-F238E27FC236}">
              <a16:creationId xmlns:a16="http://schemas.microsoft.com/office/drawing/2014/main" id="{5D1A11A2-0642-43C3-8CCE-269D734209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36</xdr:col>
      <xdr:colOff>69056</xdr:colOff>
      <xdr:row>12</xdr:row>
      <xdr:rowOff>23813</xdr:rowOff>
    </xdr:from>
    <xdr:to>
      <xdr:col>41</xdr:col>
      <xdr:colOff>738188</xdr:colOff>
      <xdr:row>29</xdr:row>
      <xdr:rowOff>134939</xdr:rowOff>
    </xdr:to>
    <xdr:graphicFrame macro="">
      <xdr:nvGraphicFramePr>
        <xdr:cNvPr id="4" name="Gráfico 3">
          <a:extLst>
            <a:ext uri="{FF2B5EF4-FFF2-40B4-BE49-F238E27FC236}">
              <a16:creationId xmlns:a16="http://schemas.microsoft.com/office/drawing/2014/main" id="{936E279C-49DF-47A9-9AE0-096B4ABE75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44</xdr:col>
      <xdr:colOff>61911</xdr:colOff>
      <xdr:row>11</xdr:row>
      <xdr:rowOff>16670</xdr:rowOff>
    </xdr:from>
    <xdr:to>
      <xdr:col>50</xdr:col>
      <xdr:colOff>17318</xdr:colOff>
      <xdr:row>29</xdr:row>
      <xdr:rowOff>34636</xdr:rowOff>
    </xdr:to>
    <xdr:graphicFrame macro="">
      <xdr:nvGraphicFramePr>
        <xdr:cNvPr id="5" name="Gráfico 4">
          <a:extLst>
            <a:ext uri="{FF2B5EF4-FFF2-40B4-BE49-F238E27FC236}">
              <a16:creationId xmlns:a16="http://schemas.microsoft.com/office/drawing/2014/main" id="{FD259760-8743-4C37-B0CC-EB1EC7DCE6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28</xdr:col>
      <xdr:colOff>59532</xdr:colOff>
      <xdr:row>33</xdr:row>
      <xdr:rowOff>166686</xdr:rowOff>
    </xdr:from>
    <xdr:to>
      <xdr:col>33</xdr:col>
      <xdr:colOff>692727</xdr:colOff>
      <xdr:row>50</xdr:row>
      <xdr:rowOff>142297</xdr:rowOff>
    </xdr:to>
    <xdr:graphicFrame macro="">
      <xdr:nvGraphicFramePr>
        <xdr:cNvPr id="6" name="Gráfico 5">
          <a:extLst>
            <a:ext uri="{FF2B5EF4-FFF2-40B4-BE49-F238E27FC236}">
              <a16:creationId xmlns:a16="http://schemas.microsoft.com/office/drawing/2014/main" id="{EEC9E003-D526-43FF-A0A9-297DF88DE6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36</xdr:col>
      <xdr:colOff>9525</xdr:colOff>
      <xdr:row>33</xdr:row>
      <xdr:rowOff>166686</xdr:rowOff>
    </xdr:from>
    <xdr:to>
      <xdr:col>41</xdr:col>
      <xdr:colOff>727363</xdr:colOff>
      <xdr:row>51</xdr:row>
      <xdr:rowOff>63427</xdr:rowOff>
    </xdr:to>
    <xdr:graphicFrame macro="">
      <xdr:nvGraphicFramePr>
        <xdr:cNvPr id="7" name="Gráfico 6">
          <a:extLst>
            <a:ext uri="{FF2B5EF4-FFF2-40B4-BE49-F238E27FC236}">
              <a16:creationId xmlns:a16="http://schemas.microsoft.com/office/drawing/2014/main" id="{5A4200ED-BEB3-4F70-94B2-3A64267DAF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44</xdr:col>
      <xdr:colOff>0</xdr:colOff>
      <xdr:row>33</xdr:row>
      <xdr:rowOff>166686</xdr:rowOff>
    </xdr:from>
    <xdr:to>
      <xdr:col>50</xdr:col>
      <xdr:colOff>0</xdr:colOff>
      <xdr:row>51</xdr:row>
      <xdr:rowOff>50005</xdr:rowOff>
    </xdr:to>
    <xdr:graphicFrame macro="">
      <xdr:nvGraphicFramePr>
        <xdr:cNvPr id="8" name="Gráfico 7">
          <a:extLst>
            <a:ext uri="{FF2B5EF4-FFF2-40B4-BE49-F238E27FC236}">
              <a16:creationId xmlns:a16="http://schemas.microsoft.com/office/drawing/2014/main" id="{C0C14BC8-A6A2-41C1-A69A-38CE50123E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9.xml><?xml version="1.0" encoding="utf-8"?>
<xdr:wsDr xmlns:xdr="http://schemas.openxmlformats.org/drawingml/2006/spreadsheetDrawing" xmlns:a="http://schemas.openxmlformats.org/drawingml/2006/main">
  <xdr:oneCellAnchor>
    <xdr:from>
      <xdr:col>14</xdr:col>
      <xdr:colOff>1095375</xdr:colOff>
      <xdr:row>1</xdr:row>
      <xdr:rowOff>150017</xdr:rowOff>
    </xdr:from>
    <xdr:ext cx="3463131" cy="1516857"/>
    <xdr:pic>
      <xdr:nvPicPr>
        <xdr:cNvPr id="2" name="image1.png">
          <a:extLst>
            <a:ext uri="{FF2B5EF4-FFF2-40B4-BE49-F238E27FC236}">
              <a16:creationId xmlns:a16="http://schemas.microsoft.com/office/drawing/2014/main" id="{36E3032F-137F-4EAF-8E90-001A766A8678}"/>
            </a:ext>
          </a:extLst>
        </xdr:cNvPr>
        <xdr:cNvPicPr preferRelativeResize="0"/>
      </xdr:nvPicPr>
      <xdr:blipFill>
        <a:blip xmlns:r="http://schemas.openxmlformats.org/officeDocument/2006/relationships" r:embed="rId1" cstate="print"/>
        <a:stretch>
          <a:fillRect/>
        </a:stretch>
      </xdr:blipFill>
      <xdr:spPr>
        <a:xfrm>
          <a:off x="15827375" y="356392"/>
          <a:ext cx="3463131" cy="1516857"/>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14</xdr:col>
      <xdr:colOff>396875</xdr:colOff>
      <xdr:row>1</xdr:row>
      <xdr:rowOff>119062</xdr:rowOff>
    </xdr:from>
    <xdr:ext cx="3480593" cy="1547813"/>
    <xdr:pic>
      <xdr:nvPicPr>
        <xdr:cNvPr id="2" name="image1.png">
          <a:extLst>
            <a:ext uri="{FF2B5EF4-FFF2-40B4-BE49-F238E27FC236}">
              <a16:creationId xmlns:a16="http://schemas.microsoft.com/office/drawing/2014/main" id="{0EC62B6F-67F8-4AB6-8649-16C48E587FE1}"/>
            </a:ext>
          </a:extLst>
        </xdr:cNvPr>
        <xdr:cNvPicPr preferRelativeResize="0"/>
      </xdr:nvPicPr>
      <xdr:blipFill>
        <a:blip xmlns:r="http://schemas.openxmlformats.org/officeDocument/2006/relationships" r:embed="rId1" cstate="print"/>
        <a:stretch>
          <a:fillRect/>
        </a:stretch>
      </xdr:blipFill>
      <xdr:spPr>
        <a:xfrm>
          <a:off x="15367000" y="325437"/>
          <a:ext cx="3480593" cy="1547813"/>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8</xdr:col>
      <xdr:colOff>1031875</xdr:colOff>
      <xdr:row>1</xdr:row>
      <xdr:rowOff>99218</xdr:rowOff>
    </xdr:from>
    <xdr:ext cx="2829719" cy="1361281"/>
    <xdr:pic>
      <xdr:nvPicPr>
        <xdr:cNvPr id="4" name="image1.png">
          <a:extLst>
            <a:ext uri="{FF2B5EF4-FFF2-40B4-BE49-F238E27FC236}">
              <a16:creationId xmlns:a16="http://schemas.microsoft.com/office/drawing/2014/main" id="{EA02BB36-F15F-4192-A6FD-D8ADC999331A}"/>
            </a:ext>
          </a:extLst>
        </xdr:cNvPr>
        <xdr:cNvPicPr preferRelativeResize="0"/>
      </xdr:nvPicPr>
      <xdr:blipFill>
        <a:blip xmlns:r="http://schemas.openxmlformats.org/officeDocument/2006/relationships" r:embed="rId1" cstate="print"/>
        <a:stretch>
          <a:fillRect/>
        </a:stretch>
      </xdr:blipFill>
      <xdr:spPr>
        <a:xfrm>
          <a:off x="11287125" y="305593"/>
          <a:ext cx="2829719" cy="1361281"/>
        </a:xfrm>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8</xdr:col>
      <xdr:colOff>174625</xdr:colOff>
      <xdr:row>1</xdr:row>
      <xdr:rowOff>74082</xdr:rowOff>
    </xdr:from>
    <xdr:ext cx="2476500" cy="1211793"/>
    <xdr:pic>
      <xdr:nvPicPr>
        <xdr:cNvPr id="6" name="image1.png">
          <a:extLst>
            <a:ext uri="{FF2B5EF4-FFF2-40B4-BE49-F238E27FC236}">
              <a16:creationId xmlns:a16="http://schemas.microsoft.com/office/drawing/2014/main" id="{0FE83965-DCA6-4F2F-A5BA-44827F7C7EFF}"/>
            </a:ext>
          </a:extLst>
        </xdr:cNvPr>
        <xdr:cNvPicPr preferRelativeResize="0"/>
      </xdr:nvPicPr>
      <xdr:blipFill>
        <a:blip xmlns:r="http://schemas.openxmlformats.org/officeDocument/2006/relationships" r:embed="rId1" cstate="print"/>
        <a:stretch>
          <a:fillRect/>
        </a:stretch>
      </xdr:blipFill>
      <xdr:spPr>
        <a:xfrm>
          <a:off x="5889625" y="280457"/>
          <a:ext cx="2476500" cy="1211793"/>
        </a:xfrm>
        <a:prstGeom prst="rect">
          <a:avLst/>
        </a:prstGeom>
        <a:noFill/>
      </xdr:spPr>
    </xdr:pic>
    <xdr:clientData fLocksWithSheet="0"/>
  </xdr:oneCellAnchor>
  <xdr:twoCellAnchor editAs="oneCell">
    <xdr:from>
      <xdr:col>2</xdr:col>
      <xdr:colOff>267607</xdr:colOff>
      <xdr:row>17</xdr:row>
      <xdr:rowOff>151191</xdr:rowOff>
    </xdr:from>
    <xdr:to>
      <xdr:col>8</xdr:col>
      <xdr:colOff>1178832</xdr:colOff>
      <xdr:row>25</xdr:row>
      <xdr:rowOff>144841</xdr:rowOff>
    </xdr:to>
    <xdr:pic>
      <xdr:nvPicPr>
        <xdr:cNvPr id="10" name="Imagen 9">
          <a:extLst>
            <a:ext uri="{FF2B5EF4-FFF2-40B4-BE49-F238E27FC236}">
              <a16:creationId xmlns:a16="http://schemas.microsoft.com/office/drawing/2014/main" id="{1D9DB576-A482-3350-9BAC-F032BD90AF1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91607" y="3199191"/>
          <a:ext cx="5610225"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326571</xdr:colOff>
      <xdr:row>32</xdr:row>
      <xdr:rowOff>30239</xdr:rowOff>
    </xdr:from>
    <xdr:to>
      <xdr:col>8</xdr:col>
      <xdr:colOff>1237796</xdr:colOff>
      <xdr:row>40</xdr:row>
      <xdr:rowOff>93739</xdr:rowOff>
    </xdr:to>
    <xdr:pic>
      <xdr:nvPicPr>
        <xdr:cNvPr id="11" name="Imagen 10">
          <a:extLst>
            <a:ext uri="{FF2B5EF4-FFF2-40B4-BE49-F238E27FC236}">
              <a16:creationId xmlns:a16="http://schemas.microsoft.com/office/drawing/2014/main" id="{13256021-3515-0BBC-71C4-B9DC445A9C1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50571" y="5935739"/>
          <a:ext cx="5610225"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367392</xdr:colOff>
      <xdr:row>51</xdr:row>
      <xdr:rowOff>27214</xdr:rowOff>
    </xdr:from>
    <xdr:to>
      <xdr:col>8</xdr:col>
      <xdr:colOff>1278617</xdr:colOff>
      <xdr:row>58</xdr:row>
      <xdr:rowOff>49439</xdr:rowOff>
    </xdr:to>
    <xdr:pic>
      <xdr:nvPicPr>
        <xdr:cNvPr id="12" name="Imagen 11">
          <a:extLst>
            <a:ext uri="{FF2B5EF4-FFF2-40B4-BE49-F238E27FC236}">
              <a16:creationId xmlns:a16="http://schemas.microsoft.com/office/drawing/2014/main" id="{9E404C13-7E41-7D27-728E-2CAC0D7439D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91392" y="9552214"/>
          <a:ext cx="5610225" cy="1133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258536</xdr:colOff>
      <xdr:row>65</xdr:row>
      <xdr:rowOff>108857</xdr:rowOff>
    </xdr:from>
    <xdr:to>
      <xdr:col>8</xdr:col>
      <xdr:colOff>1169761</xdr:colOff>
      <xdr:row>72</xdr:row>
      <xdr:rowOff>35832</xdr:rowOff>
    </xdr:to>
    <xdr:pic>
      <xdr:nvPicPr>
        <xdr:cNvPr id="13" name="Imagen 12">
          <a:extLst>
            <a:ext uri="{FF2B5EF4-FFF2-40B4-BE49-F238E27FC236}">
              <a16:creationId xmlns:a16="http://schemas.microsoft.com/office/drawing/2014/main" id="{D547E62F-69C8-8ACB-CC7B-26333F8BC79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782536" y="12300857"/>
          <a:ext cx="5610225"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8</xdr:col>
      <xdr:colOff>276224</xdr:colOff>
      <xdr:row>1</xdr:row>
      <xdr:rowOff>38100</xdr:rowOff>
    </xdr:from>
    <xdr:ext cx="1762125" cy="904875"/>
    <xdr:pic>
      <xdr:nvPicPr>
        <xdr:cNvPr id="2" name="image1.png">
          <a:extLst>
            <a:ext uri="{FF2B5EF4-FFF2-40B4-BE49-F238E27FC236}">
              <a16:creationId xmlns:a16="http://schemas.microsoft.com/office/drawing/2014/main" id="{DFEFEE15-117E-4626-A862-9B2BAD3CC3A3}"/>
            </a:ext>
          </a:extLst>
        </xdr:cNvPr>
        <xdr:cNvPicPr preferRelativeResize="0"/>
      </xdr:nvPicPr>
      <xdr:blipFill>
        <a:blip xmlns:r="http://schemas.openxmlformats.org/officeDocument/2006/relationships" r:embed="rId1" cstate="print"/>
        <a:stretch>
          <a:fillRect/>
        </a:stretch>
      </xdr:blipFill>
      <xdr:spPr>
        <a:xfrm>
          <a:off x="6457949" y="228600"/>
          <a:ext cx="1762125" cy="904875"/>
        </a:xfrm>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8</xdr:col>
      <xdr:colOff>57149</xdr:colOff>
      <xdr:row>1</xdr:row>
      <xdr:rowOff>85725</xdr:rowOff>
    </xdr:from>
    <xdr:ext cx="2066925" cy="966787"/>
    <xdr:pic>
      <xdr:nvPicPr>
        <xdr:cNvPr id="2" name="image1.png">
          <a:extLst>
            <a:ext uri="{FF2B5EF4-FFF2-40B4-BE49-F238E27FC236}">
              <a16:creationId xmlns:a16="http://schemas.microsoft.com/office/drawing/2014/main" id="{5804876B-F879-409C-AB3B-6FF0BF24BE91}"/>
            </a:ext>
          </a:extLst>
        </xdr:cNvPr>
        <xdr:cNvPicPr preferRelativeResize="0"/>
      </xdr:nvPicPr>
      <xdr:blipFill>
        <a:blip xmlns:r="http://schemas.openxmlformats.org/officeDocument/2006/relationships" r:embed="rId1" cstate="print"/>
        <a:stretch>
          <a:fillRect/>
        </a:stretch>
      </xdr:blipFill>
      <xdr:spPr>
        <a:xfrm>
          <a:off x="6562724" y="276225"/>
          <a:ext cx="2066925" cy="966787"/>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3.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15191-E769-4454-A291-294FC7FE9E4A}">
  <sheetPr>
    <tabColor theme="5" tint="0.59999389629810485"/>
  </sheetPr>
  <dimension ref="A1:AZ52"/>
  <sheetViews>
    <sheetView tabSelected="1" view="pageBreakPreview" topLeftCell="A2" zoomScaleNormal="80" zoomScaleSheetLayoutView="100" workbookViewId="0">
      <selection activeCell="A2" sqref="A2:T5"/>
    </sheetView>
  </sheetViews>
  <sheetFormatPr baseColWidth="10" defaultRowHeight="15" x14ac:dyDescent="0.25"/>
  <cols>
    <col min="1" max="1" width="24.42578125" customWidth="1"/>
    <col min="2" max="2" width="26.42578125" customWidth="1"/>
    <col min="10" max="10" width="13.7109375" bestFit="1" customWidth="1"/>
    <col min="11" max="11" width="12.5703125" customWidth="1"/>
    <col min="18" max="18" width="13.7109375" bestFit="1" customWidth="1"/>
    <col min="19" max="19" width="13.7109375" customWidth="1"/>
    <col min="20" max="20" width="11.5703125" customWidth="1"/>
    <col min="21" max="21" width="13.7109375" customWidth="1"/>
    <col min="22" max="23" width="11.85546875" customWidth="1"/>
    <col min="24" max="24" width="12.42578125" customWidth="1"/>
    <col min="26" max="26" width="13.7109375" bestFit="1" customWidth="1"/>
    <col min="34" max="34" width="52.5703125" bestFit="1" customWidth="1"/>
    <col min="42" max="42" width="52.5703125" bestFit="1" customWidth="1"/>
    <col min="43" max="43" width="11.42578125" customWidth="1"/>
    <col min="50" max="50" width="52.5703125" bestFit="1" customWidth="1"/>
    <col min="51" max="51" width="11.42578125" customWidth="1"/>
    <col min="52" max="52" width="60.140625" hidden="1" customWidth="1"/>
  </cols>
  <sheetData>
    <row r="1" spans="1:52" ht="15.75" thickBot="1" x14ac:dyDescent="0.3"/>
    <row r="2" spans="1:52" s="37" customFormat="1" ht="15" customHeight="1" x14ac:dyDescent="0.2">
      <c r="A2" s="291" t="s">
        <v>29</v>
      </c>
      <c r="B2" s="285"/>
      <c r="C2" s="285"/>
      <c r="D2" s="285"/>
      <c r="E2" s="285"/>
      <c r="F2" s="285"/>
      <c r="G2" s="285"/>
      <c r="H2" s="285"/>
      <c r="I2" s="285"/>
      <c r="J2" s="285"/>
      <c r="K2" s="285"/>
      <c r="L2" s="285"/>
      <c r="M2" s="285"/>
      <c r="N2" s="285"/>
      <c r="O2" s="285"/>
      <c r="P2" s="285"/>
      <c r="Q2" s="285"/>
      <c r="R2" s="285"/>
      <c r="S2" s="285"/>
      <c r="T2" s="286"/>
      <c r="U2" s="285"/>
      <c r="V2" s="285"/>
      <c r="W2" s="285"/>
      <c r="X2" s="285"/>
      <c r="Y2" s="285"/>
      <c r="Z2" s="286"/>
    </row>
    <row r="3" spans="1:52" s="37" customFormat="1" ht="13.5" customHeight="1" thickBot="1" x14ac:dyDescent="0.25">
      <c r="A3" s="292"/>
      <c r="B3" s="287"/>
      <c r="C3" s="287"/>
      <c r="D3" s="287"/>
      <c r="E3" s="287"/>
      <c r="F3" s="287"/>
      <c r="G3" s="287"/>
      <c r="H3" s="287"/>
      <c r="I3" s="287"/>
      <c r="J3" s="287"/>
      <c r="K3" s="287"/>
      <c r="L3" s="287"/>
      <c r="M3" s="287"/>
      <c r="N3" s="287"/>
      <c r="O3" s="287"/>
      <c r="P3" s="287"/>
      <c r="Q3" s="287"/>
      <c r="R3" s="287"/>
      <c r="S3" s="287"/>
      <c r="T3" s="288"/>
      <c r="U3" s="287"/>
      <c r="V3" s="287"/>
      <c r="W3" s="287"/>
      <c r="X3" s="287"/>
      <c r="Y3" s="287"/>
      <c r="Z3" s="288"/>
    </row>
    <row r="4" spans="1:52" s="37" customFormat="1" ht="46.5" customHeight="1" x14ac:dyDescent="0.2">
      <c r="A4" s="292"/>
      <c r="B4" s="287"/>
      <c r="C4" s="287"/>
      <c r="D4" s="287"/>
      <c r="E4" s="287"/>
      <c r="F4" s="287"/>
      <c r="G4" s="287"/>
      <c r="H4" s="287"/>
      <c r="I4" s="287"/>
      <c r="J4" s="287"/>
      <c r="K4" s="287"/>
      <c r="L4" s="287"/>
      <c r="M4" s="287"/>
      <c r="N4" s="287"/>
      <c r="O4" s="287"/>
      <c r="P4" s="287"/>
      <c r="Q4" s="287"/>
      <c r="R4" s="287"/>
      <c r="S4" s="287"/>
      <c r="T4" s="288"/>
      <c r="U4" s="287"/>
      <c r="V4" s="287"/>
      <c r="W4" s="287"/>
      <c r="X4" s="287"/>
      <c r="Y4" s="287"/>
      <c r="Z4" s="288"/>
      <c r="AB4" s="261" t="s">
        <v>66</v>
      </c>
      <c r="AC4" s="262"/>
      <c r="AD4" s="262"/>
      <c r="AE4" s="262"/>
      <c r="AF4" s="262"/>
      <c r="AG4" s="262"/>
      <c r="AH4" s="262"/>
      <c r="AI4" s="262"/>
      <c r="AJ4" s="262"/>
      <c r="AK4" s="262"/>
      <c r="AL4" s="262"/>
      <c r="AM4" s="262"/>
      <c r="AN4" s="262"/>
      <c r="AO4" s="262"/>
      <c r="AP4" s="262"/>
      <c r="AQ4" s="262"/>
      <c r="AR4" s="262"/>
      <c r="AS4" s="262"/>
      <c r="AT4" s="262"/>
      <c r="AU4" s="262"/>
      <c r="AV4" s="262"/>
      <c r="AW4" s="262"/>
      <c r="AX4" s="262"/>
      <c r="AY4" s="262"/>
      <c r="AZ4" s="263"/>
    </row>
    <row r="5" spans="1:52" s="37" customFormat="1" ht="33" customHeight="1" thickBot="1" x14ac:dyDescent="0.25">
      <c r="A5" s="293"/>
      <c r="B5" s="289"/>
      <c r="C5" s="289"/>
      <c r="D5" s="289"/>
      <c r="E5" s="289"/>
      <c r="F5" s="289"/>
      <c r="G5" s="289"/>
      <c r="H5" s="289"/>
      <c r="I5" s="289"/>
      <c r="J5" s="289"/>
      <c r="K5" s="289"/>
      <c r="L5" s="289"/>
      <c r="M5" s="289"/>
      <c r="N5" s="289"/>
      <c r="O5" s="289"/>
      <c r="P5" s="289"/>
      <c r="Q5" s="289"/>
      <c r="R5" s="289"/>
      <c r="S5" s="289"/>
      <c r="T5" s="290"/>
      <c r="U5" s="289"/>
      <c r="V5" s="289"/>
      <c r="W5" s="289"/>
      <c r="X5" s="289"/>
      <c r="Y5" s="289"/>
      <c r="Z5" s="290"/>
      <c r="AB5" s="264"/>
      <c r="AC5" s="265"/>
      <c r="AD5" s="265"/>
      <c r="AE5" s="265"/>
      <c r="AF5" s="265"/>
      <c r="AG5" s="265"/>
      <c r="AH5" s="265"/>
      <c r="AI5" s="265"/>
      <c r="AJ5" s="265"/>
      <c r="AK5" s="265"/>
      <c r="AL5" s="265"/>
      <c r="AM5" s="265"/>
      <c r="AN5" s="265"/>
      <c r="AO5" s="265"/>
      <c r="AP5" s="265"/>
      <c r="AQ5" s="265"/>
      <c r="AR5" s="265"/>
      <c r="AS5" s="265"/>
      <c r="AT5" s="265"/>
      <c r="AU5" s="265"/>
      <c r="AV5" s="265"/>
      <c r="AW5" s="265"/>
      <c r="AX5" s="265"/>
      <c r="AY5" s="265"/>
      <c r="AZ5" s="266"/>
    </row>
    <row r="6" spans="1:52" s="37" customFormat="1" ht="15" customHeight="1" x14ac:dyDescent="0.2">
      <c r="A6" s="282"/>
      <c r="B6" s="283"/>
      <c r="C6" s="283"/>
      <c r="D6" s="283"/>
      <c r="E6" s="283"/>
      <c r="F6" s="283"/>
      <c r="G6" s="283"/>
      <c r="H6" s="283"/>
      <c r="I6" s="283"/>
      <c r="J6" s="283"/>
      <c r="K6" s="283"/>
      <c r="L6" s="283"/>
      <c r="M6" s="283"/>
      <c r="N6" s="283"/>
      <c r="O6" s="283"/>
      <c r="P6" s="283"/>
      <c r="Q6" s="283"/>
      <c r="R6" s="283"/>
      <c r="S6" s="283"/>
      <c r="T6" s="283"/>
      <c r="U6" s="283"/>
      <c r="V6" s="283"/>
      <c r="W6" s="283"/>
      <c r="X6" s="283"/>
      <c r="Y6" s="283"/>
      <c r="Z6" s="284"/>
      <c r="AB6" s="38"/>
      <c r="AC6" s="38"/>
      <c r="AD6" s="38"/>
      <c r="AE6" s="38"/>
      <c r="AF6" s="38"/>
      <c r="AG6" s="38"/>
      <c r="AH6" s="136"/>
      <c r="AI6" s="38"/>
      <c r="AJ6" s="38"/>
      <c r="AK6" s="38"/>
      <c r="AL6" s="38"/>
      <c r="AM6" s="38"/>
      <c r="AN6" s="38"/>
      <c r="AO6" s="38"/>
      <c r="AP6" s="38"/>
      <c r="AQ6" s="38"/>
      <c r="AR6" s="38"/>
      <c r="AS6" s="38"/>
      <c r="AT6" s="38"/>
      <c r="AU6" s="38"/>
      <c r="AV6" s="38"/>
      <c r="AW6" s="38"/>
      <c r="AX6" s="38"/>
      <c r="AY6" s="38"/>
      <c r="AZ6" s="38"/>
    </row>
    <row r="7" spans="1:52" s="37" customFormat="1" ht="24" customHeight="1" thickBot="1" x14ac:dyDescent="0.25">
      <c r="A7" s="90" t="s">
        <v>25</v>
      </c>
      <c r="B7" s="269" t="s">
        <v>77</v>
      </c>
      <c r="C7" s="270"/>
      <c r="D7" s="270"/>
      <c r="E7" s="270"/>
      <c r="F7" s="271"/>
      <c r="G7" s="91" t="s">
        <v>78</v>
      </c>
      <c r="H7" s="269" t="s">
        <v>94</v>
      </c>
      <c r="I7" s="270"/>
      <c r="J7" s="271"/>
      <c r="K7" s="92" t="s">
        <v>27</v>
      </c>
      <c r="L7" s="269" t="s">
        <v>81</v>
      </c>
      <c r="M7" s="270"/>
      <c r="N7" s="270"/>
      <c r="O7" s="270"/>
      <c r="P7" s="271"/>
      <c r="Q7" s="93" t="s">
        <v>28</v>
      </c>
      <c r="R7" s="269" t="s">
        <v>80</v>
      </c>
      <c r="S7" s="270"/>
      <c r="T7" s="270"/>
      <c r="U7" s="270"/>
      <c r="V7" s="270"/>
      <c r="W7" s="271"/>
      <c r="X7" s="94" t="s">
        <v>26</v>
      </c>
      <c r="Y7" s="267" t="s">
        <v>79</v>
      </c>
      <c r="Z7" s="268"/>
      <c r="AH7" s="135" t="s">
        <v>95</v>
      </c>
      <c r="AP7" s="42"/>
    </row>
    <row r="8" spans="1:52" s="37" customFormat="1" ht="26.25" thickBot="1" x14ac:dyDescent="0.25">
      <c r="A8" s="260"/>
      <c r="B8" s="260"/>
      <c r="C8" s="260"/>
      <c r="D8" s="260"/>
      <c r="E8" s="260"/>
      <c r="F8" s="260"/>
      <c r="G8" s="260"/>
      <c r="H8" s="260"/>
      <c r="I8" s="260"/>
      <c r="J8" s="260"/>
      <c r="K8" s="260"/>
      <c r="L8" s="260"/>
      <c r="M8" s="260"/>
      <c r="N8" s="260"/>
      <c r="O8" s="260"/>
      <c r="P8" s="260"/>
      <c r="Q8" s="260"/>
      <c r="R8" s="260"/>
      <c r="S8" s="260"/>
      <c r="T8" s="260"/>
      <c r="U8" s="260"/>
      <c r="V8" s="260"/>
      <c r="W8" s="260"/>
      <c r="X8" s="260"/>
      <c r="Y8" s="260"/>
      <c r="Z8" s="260"/>
      <c r="AH8" s="43" t="s">
        <v>96</v>
      </c>
      <c r="AP8" s="43" t="s">
        <v>96</v>
      </c>
      <c r="AX8" s="43" t="s">
        <v>96</v>
      </c>
      <c r="AZ8" s="44" t="s">
        <v>60</v>
      </c>
    </row>
    <row r="9" spans="1:52" s="37" customFormat="1" ht="13.5" thickBot="1" x14ac:dyDescent="0.25">
      <c r="A9" s="294" t="s">
        <v>0</v>
      </c>
      <c r="B9" s="303" t="s">
        <v>18</v>
      </c>
      <c r="C9" s="306" t="s">
        <v>1</v>
      </c>
      <c r="D9" s="307"/>
      <c r="E9" s="307"/>
      <c r="F9" s="307"/>
      <c r="G9" s="307"/>
      <c r="H9" s="307"/>
      <c r="I9" s="307"/>
      <c r="J9" s="308"/>
      <c r="K9" s="276" t="s">
        <v>2</v>
      </c>
      <c r="L9" s="309"/>
      <c r="M9" s="309"/>
      <c r="N9" s="309"/>
      <c r="O9" s="309"/>
      <c r="P9" s="309"/>
      <c r="Q9" s="309"/>
      <c r="R9" s="310"/>
      <c r="S9" s="311" t="s">
        <v>3</v>
      </c>
      <c r="T9" s="312"/>
      <c r="U9" s="312"/>
      <c r="V9" s="312"/>
      <c r="W9" s="312"/>
      <c r="X9" s="312"/>
      <c r="Y9" s="312"/>
      <c r="Z9" s="313"/>
      <c r="AC9" s="297" t="s">
        <v>4</v>
      </c>
      <c r="AD9" s="298"/>
      <c r="AE9" s="298"/>
      <c r="AF9" s="299"/>
      <c r="AH9" s="45" t="s">
        <v>60</v>
      </c>
      <c r="AK9" s="300" t="s">
        <v>5</v>
      </c>
      <c r="AL9" s="301"/>
      <c r="AM9" s="301"/>
      <c r="AN9" s="302"/>
      <c r="AP9" s="45" t="s">
        <v>60</v>
      </c>
      <c r="AQ9" s="46"/>
      <c r="AR9" s="46"/>
      <c r="AS9" s="297" t="s">
        <v>6</v>
      </c>
      <c r="AT9" s="298"/>
      <c r="AU9" s="298"/>
      <c r="AV9" s="299"/>
      <c r="AX9" s="45" t="s">
        <v>60</v>
      </c>
      <c r="AZ9" s="47" t="s">
        <v>92</v>
      </c>
    </row>
    <row r="10" spans="1:52" s="37" customFormat="1" ht="12.75" x14ac:dyDescent="0.2">
      <c r="A10" s="295"/>
      <c r="B10" s="304"/>
      <c r="C10" s="274" t="s">
        <v>7</v>
      </c>
      <c r="D10" s="274"/>
      <c r="E10" s="275"/>
      <c r="F10" s="281" t="s">
        <v>8</v>
      </c>
      <c r="G10" s="275"/>
      <c r="H10" s="96" t="s">
        <v>58</v>
      </c>
      <c r="I10" s="276" t="s">
        <v>9</v>
      </c>
      <c r="J10" s="272" t="s">
        <v>49</v>
      </c>
      <c r="K10" s="274" t="s">
        <v>68</v>
      </c>
      <c r="L10" s="274"/>
      <c r="M10" s="275"/>
      <c r="N10" s="281" t="s">
        <v>69</v>
      </c>
      <c r="O10" s="275"/>
      <c r="P10" s="95" t="s">
        <v>70</v>
      </c>
      <c r="Q10" s="276" t="s">
        <v>9</v>
      </c>
      <c r="R10" s="272" t="s">
        <v>49</v>
      </c>
      <c r="S10" s="278" t="s">
        <v>70</v>
      </c>
      <c r="T10" s="279"/>
      <c r="U10" s="280"/>
      <c r="V10" s="281" t="s">
        <v>72</v>
      </c>
      <c r="W10" s="275"/>
      <c r="X10" s="102" t="s">
        <v>73</v>
      </c>
      <c r="Y10" s="276" t="s">
        <v>9</v>
      </c>
      <c r="Z10" s="272" t="s">
        <v>49</v>
      </c>
      <c r="AC10" s="49" t="s">
        <v>10</v>
      </c>
      <c r="AD10" s="50" t="s">
        <v>11</v>
      </c>
      <c r="AE10" s="51" t="s">
        <v>12</v>
      </c>
      <c r="AF10" s="52" t="s">
        <v>13</v>
      </c>
      <c r="AH10" s="127" t="s">
        <v>92</v>
      </c>
      <c r="AK10" s="131" t="s">
        <v>10</v>
      </c>
      <c r="AL10" s="132" t="s">
        <v>11</v>
      </c>
      <c r="AM10" s="133" t="s">
        <v>12</v>
      </c>
      <c r="AN10" s="134" t="s">
        <v>13</v>
      </c>
      <c r="AP10" s="9" t="s">
        <v>92</v>
      </c>
      <c r="AQ10" s="53"/>
      <c r="AS10" s="131" t="s">
        <v>10</v>
      </c>
      <c r="AT10" s="132" t="s">
        <v>11</v>
      </c>
      <c r="AU10" s="133" t="s">
        <v>12</v>
      </c>
      <c r="AV10" s="134" t="s">
        <v>13</v>
      </c>
      <c r="AX10" s="9" t="s">
        <v>92</v>
      </c>
      <c r="AZ10" s="47" t="s">
        <v>93</v>
      </c>
    </row>
    <row r="11" spans="1:52" s="37" customFormat="1" ht="13.5" thickBot="1" x14ac:dyDescent="0.25">
      <c r="A11" s="296"/>
      <c r="B11" s="305"/>
      <c r="C11" s="97" t="s">
        <v>19</v>
      </c>
      <c r="D11" s="98" t="s">
        <v>20</v>
      </c>
      <c r="E11" s="99" t="s">
        <v>21</v>
      </c>
      <c r="F11" s="100" t="s">
        <v>22</v>
      </c>
      <c r="G11" s="99" t="s">
        <v>23</v>
      </c>
      <c r="H11" s="101" t="s">
        <v>24</v>
      </c>
      <c r="I11" s="277"/>
      <c r="J11" s="273"/>
      <c r="K11" s="97" t="s">
        <v>50</v>
      </c>
      <c r="L11" s="98" t="s">
        <v>51</v>
      </c>
      <c r="M11" s="99" t="s">
        <v>52</v>
      </c>
      <c r="N11" s="100" t="s">
        <v>53</v>
      </c>
      <c r="O11" s="99" t="s">
        <v>54</v>
      </c>
      <c r="P11" s="101" t="s">
        <v>55</v>
      </c>
      <c r="Q11" s="277"/>
      <c r="R11" s="273"/>
      <c r="S11" s="97" t="s">
        <v>56</v>
      </c>
      <c r="T11" s="98" t="s">
        <v>57</v>
      </c>
      <c r="U11" s="99" t="s">
        <v>71</v>
      </c>
      <c r="V11" s="100" t="s">
        <v>74</v>
      </c>
      <c r="W11" s="103" t="s">
        <v>75</v>
      </c>
      <c r="X11" s="104" t="s">
        <v>76</v>
      </c>
      <c r="Y11" s="277"/>
      <c r="Z11" s="273"/>
      <c r="AC11" s="57">
        <f>COUNTIF($J:$J,AC10)</f>
        <v>30</v>
      </c>
      <c r="AD11" s="58">
        <f>COUNTIF($J:$J,AD10)</f>
        <v>0</v>
      </c>
      <c r="AE11" s="58">
        <f>COUNTIF($J:$J,AE10)</f>
        <v>0</v>
      </c>
      <c r="AF11" s="59">
        <f>COUNTIF($J:$J,AF10)</f>
        <v>0</v>
      </c>
      <c r="AK11" s="124">
        <f>COUNTIF($R:$R,AK10)</f>
        <v>30</v>
      </c>
      <c r="AL11" s="125">
        <f>COUNTIF($R:$R,AL10)</f>
        <v>0</v>
      </c>
      <c r="AM11" s="125">
        <f>COUNTIF($R:$R,AM10)</f>
        <v>0</v>
      </c>
      <c r="AN11" s="126">
        <f>COUNTIF($R:$R,AN10)</f>
        <v>0</v>
      </c>
      <c r="AQ11" s="60"/>
      <c r="AS11" s="124">
        <f>COUNTIF($Z:$Z,AS10)</f>
        <v>30</v>
      </c>
      <c r="AT11" s="125">
        <f>COUNTIF($Z:$Z,AT10)</f>
        <v>0</v>
      </c>
      <c r="AU11" s="125">
        <f>COUNTIF($Z:$Z,AU10)</f>
        <v>0</v>
      </c>
      <c r="AV11" s="126">
        <f>COUNTIF($Z:$Z,AV10)</f>
        <v>0</v>
      </c>
      <c r="AZ11" s="47" t="s">
        <v>101</v>
      </c>
    </row>
    <row r="12" spans="1:52" s="37" customFormat="1" ht="12.75" x14ac:dyDescent="0.2">
      <c r="A12" s="61"/>
      <c r="B12" s="61"/>
      <c r="C12" s="62">
        <v>0</v>
      </c>
      <c r="D12" s="63">
        <v>0</v>
      </c>
      <c r="E12" s="64">
        <v>0</v>
      </c>
      <c r="F12" s="63">
        <v>0</v>
      </c>
      <c r="G12" s="63">
        <v>0</v>
      </c>
      <c r="H12" s="65">
        <v>0</v>
      </c>
      <c r="I12" s="106">
        <f t="shared" ref="I12:I33" si="0">AVERAGE(C12:H12)</f>
        <v>0</v>
      </c>
      <c r="J12" s="67" t="str">
        <f>IF(I12="","Falta Nota",IF(I12&lt;1.95,"B",IF(I12&lt;2.95,"R",IF(I12&lt;3.95,"A",IF(I12&lt;=5,"E","nota&gt;5,0")))))</f>
        <v>B</v>
      </c>
      <c r="K12" s="62">
        <v>0</v>
      </c>
      <c r="L12" s="63">
        <v>0</v>
      </c>
      <c r="M12" s="64">
        <v>0</v>
      </c>
      <c r="N12" s="64">
        <v>0</v>
      </c>
      <c r="O12" s="63">
        <v>0</v>
      </c>
      <c r="P12" s="65">
        <v>0</v>
      </c>
      <c r="Q12" s="106">
        <f>AVERAGE(K12:P12)</f>
        <v>0</v>
      </c>
      <c r="R12" s="67" t="str">
        <f>IF(Q12="","Falta Nota",IF(Q12&lt;1.95,"B",IF(Q12&lt;2.95,"R",IF(Q12&lt;3.95,"A",IF(Q12&lt;=5,"E","nota&gt;5,0")))))</f>
        <v>B</v>
      </c>
      <c r="S12" s="62">
        <v>0</v>
      </c>
      <c r="T12" s="62">
        <v>0</v>
      </c>
      <c r="U12" s="62">
        <v>0</v>
      </c>
      <c r="V12" s="62">
        <v>0</v>
      </c>
      <c r="W12" s="62">
        <v>0</v>
      </c>
      <c r="X12" s="68">
        <v>0</v>
      </c>
      <c r="Y12" s="106">
        <f t="shared" ref="Y12:Y33" si="1">AVERAGE(S12:X12)</f>
        <v>0</v>
      </c>
      <c r="Z12" s="67" t="str">
        <f>IF(Y12="","Falta Nota",IF(Y12&lt;1.95,"B",IF(Y12&lt;2.95,"R",IF(Y12&lt;3.95,"A",IF(Y12&lt;=5,"E","nota&gt;5,0")))))</f>
        <v>B</v>
      </c>
      <c r="AZ12" s="69" t="s">
        <v>102</v>
      </c>
    </row>
    <row r="13" spans="1:52" s="37" customFormat="1" ht="12.75" x14ac:dyDescent="0.2">
      <c r="A13" s="70"/>
      <c r="B13" s="70"/>
      <c r="C13" s="62">
        <v>0</v>
      </c>
      <c r="D13" s="63">
        <v>0</v>
      </c>
      <c r="E13" s="64">
        <v>0</v>
      </c>
      <c r="F13" s="63">
        <v>0</v>
      </c>
      <c r="G13" s="63">
        <v>0</v>
      </c>
      <c r="H13" s="65">
        <v>0</v>
      </c>
      <c r="I13" s="106">
        <f t="shared" si="0"/>
        <v>0</v>
      </c>
      <c r="J13" s="67" t="str">
        <f t="shared" ref="J13:J41" si="2">IF(I13="","Falta Nota",IF(I13&lt;1.95,"B",IF(I13&lt;2.95,"R",IF(I13&lt;3.95,"A",IF(I13&lt;=5,"E","nota&gt;5,0")))))</f>
        <v>B</v>
      </c>
      <c r="K13" s="62">
        <v>0</v>
      </c>
      <c r="L13" s="63">
        <v>0</v>
      </c>
      <c r="M13" s="64">
        <v>0</v>
      </c>
      <c r="N13" s="64">
        <v>0</v>
      </c>
      <c r="O13" s="63">
        <v>0</v>
      </c>
      <c r="P13" s="65">
        <v>0</v>
      </c>
      <c r="Q13" s="106">
        <f t="shared" ref="Q13:Q40" si="3">AVERAGE(K13:P13)</f>
        <v>0</v>
      </c>
      <c r="R13" s="67" t="str">
        <f t="shared" ref="R13:R40" si="4">IF(Q13="","Falta Nota",IF(Q13&lt;1.95,"B",IF(Q13&lt;2.95,"R",IF(Q13&lt;3.95,"A",IF(Q13&lt;=5,"E","nota&gt;5,0")))))</f>
        <v>B</v>
      </c>
      <c r="S13" s="62">
        <v>0</v>
      </c>
      <c r="T13" s="62">
        <v>0</v>
      </c>
      <c r="U13" s="62">
        <v>0</v>
      </c>
      <c r="V13" s="62">
        <v>0</v>
      </c>
      <c r="W13" s="62">
        <v>0</v>
      </c>
      <c r="X13" s="68">
        <v>0</v>
      </c>
      <c r="Y13" s="106">
        <f t="shared" si="1"/>
        <v>0</v>
      </c>
      <c r="Z13" s="67" t="str">
        <f t="shared" ref="Z13:Z41" si="5">IF(Y13="","Falta Nota",IF(Y13&lt;1.95,"B",IF(Y13&lt;2.95,"R",IF(Y13&lt;3.95,"A",IF(Y13&lt;=5,"E","nota&gt;5,0")))))</f>
        <v>B</v>
      </c>
      <c r="AZ13" s="69" t="s">
        <v>103</v>
      </c>
    </row>
    <row r="14" spans="1:52" s="37" customFormat="1" ht="12.75" x14ac:dyDescent="0.2">
      <c r="A14" s="70"/>
      <c r="B14" s="70"/>
      <c r="C14" s="62">
        <v>0</v>
      </c>
      <c r="D14" s="63">
        <v>0</v>
      </c>
      <c r="E14" s="64">
        <v>0</v>
      </c>
      <c r="F14" s="63">
        <v>0</v>
      </c>
      <c r="G14" s="63">
        <v>0</v>
      </c>
      <c r="H14" s="65">
        <v>0</v>
      </c>
      <c r="I14" s="106">
        <f t="shared" si="0"/>
        <v>0</v>
      </c>
      <c r="J14" s="67" t="str">
        <f t="shared" si="2"/>
        <v>B</v>
      </c>
      <c r="K14" s="62">
        <v>0</v>
      </c>
      <c r="L14" s="63">
        <v>0</v>
      </c>
      <c r="M14" s="64">
        <v>0</v>
      </c>
      <c r="N14" s="64">
        <v>0</v>
      </c>
      <c r="O14" s="63">
        <v>0</v>
      </c>
      <c r="P14" s="65">
        <v>0</v>
      </c>
      <c r="Q14" s="106">
        <f t="shared" si="3"/>
        <v>0</v>
      </c>
      <c r="R14" s="67" t="str">
        <f t="shared" si="4"/>
        <v>B</v>
      </c>
      <c r="S14" s="62">
        <v>0</v>
      </c>
      <c r="T14" s="62">
        <v>0</v>
      </c>
      <c r="U14" s="62">
        <v>0</v>
      </c>
      <c r="V14" s="62">
        <v>0</v>
      </c>
      <c r="W14" s="62">
        <v>0</v>
      </c>
      <c r="X14" s="68">
        <v>0</v>
      </c>
      <c r="Y14" s="106">
        <f t="shared" si="1"/>
        <v>0</v>
      </c>
      <c r="Z14" s="67" t="str">
        <f t="shared" si="5"/>
        <v>B</v>
      </c>
      <c r="AZ14" s="69" t="s">
        <v>104</v>
      </c>
    </row>
    <row r="15" spans="1:52" s="37" customFormat="1" ht="12.75" x14ac:dyDescent="0.2">
      <c r="A15" s="70"/>
      <c r="B15" s="70"/>
      <c r="C15" s="62">
        <v>0</v>
      </c>
      <c r="D15" s="63">
        <v>0</v>
      </c>
      <c r="E15" s="64">
        <v>0</v>
      </c>
      <c r="F15" s="63">
        <v>0</v>
      </c>
      <c r="G15" s="63">
        <v>0</v>
      </c>
      <c r="H15" s="65">
        <v>0</v>
      </c>
      <c r="I15" s="106">
        <f t="shared" si="0"/>
        <v>0</v>
      </c>
      <c r="J15" s="67" t="str">
        <f t="shared" si="2"/>
        <v>B</v>
      </c>
      <c r="K15" s="62">
        <v>0</v>
      </c>
      <c r="L15" s="63">
        <v>0</v>
      </c>
      <c r="M15" s="64">
        <v>0</v>
      </c>
      <c r="N15" s="64">
        <v>0</v>
      </c>
      <c r="O15" s="63">
        <v>0</v>
      </c>
      <c r="P15" s="65">
        <v>0</v>
      </c>
      <c r="Q15" s="106">
        <f t="shared" si="3"/>
        <v>0</v>
      </c>
      <c r="R15" s="67" t="str">
        <f t="shared" si="4"/>
        <v>B</v>
      </c>
      <c r="S15" s="62">
        <v>0</v>
      </c>
      <c r="T15" s="62">
        <v>0</v>
      </c>
      <c r="U15" s="62">
        <v>0</v>
      </c>
      <c r="V15" s="62">
        <v>0</v>
      </c>
      <c r="W15" s="62">
        <v>0</v>
      </c>
      <c r="X15" s="68">
        <v>0</v>
      </c>
      <c r="Y15" s="106">
        <f t="shared" si="1"/>
        <v>0</v>
      </c>
      <c r="Z15" s="67" t="str">
        <f t="shared" si="5"/>
        <v>B</v>
      </c>
      <c r="AZ15" s="71" t="s">
        <v>105</v>
      </c>
    </row>
    <row r="16" spans="1:52" s="37" customFormat="1" ht="12.75" x14ac:dyDescent="0.2">
      <c r="A16" s="70"/>
      <c r="B16" s="70"/>
      <c r="C16" s="62">
        <v>0</v>
      </c>
      <c r="D16" s="63">
        <v>0</v>
      </c>
      <c r="E16" s="64">
        <v>0</v>
      </c>
      <c r="F16" s="63">
        <v>0</v>
      </c>
      <c r="G16" s="63">
        <v>0</v>
      </c>
      <c r="H16" s="65">
        <v>0</v>
      </c>
      <c r="I16" s="106">
        <f t="shared" si="0"/>
        <v>0</v>
      </c>
      <c r="J16" s="67" t="str">
        <f t="shared" si="2"/>
        <v>B</v>
      </c>
      <c r="K16" s="62">
        <v>0</v>
      </c>
      <c r="L16" s="63">
        <v>0</v>
      </c>
      <c r="M16" s="64">
        <v>0</v>
      </c>
      <c r="N16" s="64">
        <v>0</v>
      </c>
      <c r="O16" s="63">
        <v>0</v>
      </c>
      <c r="P16" s="65">
        <v>0</v>
      </c>
      <c r="Q16" s="106">
        <f t="shared" si="3"/>
        <v>0</v>
      </c>
      <c r="R16" s="67" t="str">
        <f t="shared" si="4"/>
        <v>B</v>
      </c>
      <c r="S16" s="62">
        <v>0</v>
      </c>
      <c r="T16" s="62">
        <v>0</v>
      </c>
      <c r="U16" s="62">
        <v>0</v>
      </c>
      <c r="V16" s="62">
        <v>0</v>
      </c>
      <c r="W16" s="62">
        <v>0</v>
      </c>
      <c r="X16" s="68">
        <v>0</v>
      </c>
      <c r="Y16" s="106">
        <f t="shared" si="1"/>
        <v>0</v>
      </c>
      <c r="Z16" s="67" t="str">
        <f t="shared" si="5"/>
        <v>B</v>
      </c>
      <c r="AZ16" s="71" t="s">
        <v>106</v>
      </c>
    </row>
    <row r="17" spans="1:52" s="37" customFormat="1" ht="12.75" x14ac:dyDescent="0.2">
      <c r="A17" s="70"/>
      <c r="B17" s="70"/>
      <c r="C17" s="62">
        <v>0</v>
      </c>
      <c r="D17" s="63">
        <v>0</v>
      </c>
      <c r="E17" s="64">
        <v>0</v>
      </c>
      <c r="F17" s="63">
        <v>0</v>
      </c>
      <c r="G17" s="63">
        <v>0</v>
      </c>
      <c r="H17" s="65">
        <v>0</v>
      </c>
      <c r="I17" s="106">
        <f t="shared" si="0"/>
        <v>0</v>
      </c>
      <c r="J17" s="67" t="str">
        <f t="shared" si="2"/>
        <v>B</v>
      </c>
      <c r="K17" s="62">
        <v>0</v>
      </c>
      <c r="L17" s="63">
        <v>0</v>
      </c>
      <c r="M17" s="64">
        <v>0</v>
      </c>
      <c r="N17" s="64">
        <v>0</v>
      </c>
      <c r="O17" s="63">
        <v>0</v>
      </c>
      <c r="P17" s="65">
        <v>0</v>
      </c>
      <c r="Q17" s="106">
        <f t="shared" si="3"/>
        <v>0</v>
      </c>
      <c r="R17" s="67" t="str">
        <f t="shared" si="4"/>
        <v>B</v>
      </c>
      <c r="S17" s="62">
        <v>0</v>
      </c>
      <c r="T17" s="62">
        <v>0</v>
      </c>
      <c r="U17" s="62">
        <v>0</v>
      </c>
      <c r="V17" s="62">
        <v>0</v>
      </c>
      <c r="W17" s="62">
        <v>0</v>
      </c>
      <c r="X17" s="68">
        <v>0</v>
      </c>
      <c r="Y17" s="106">
        <f t="shared" si="1"/>
        <v>0</v>
      </c>
      <c r="Z17" s="67" t="str">
        <f t="shared" si="5"/>
        <v>B</v>
      </c>
      <c r="AZ17" s="71" t="s">
        <v>107</v>
      </c>
    </row>
    <row r="18" spans="1:52" s="37" customFormat="1" ht="12.75" x14ac:dyDescent="0.2">
      <c r="A18" s="70"/>
      <c r="B18" s="70"/>
      <c r="C18" s="62">
        <v>0</v>
      </c>
      <c r="D18" s="63">
        <v>0</v>
      </c>
      <c r="E18" s="64">
        <v>0</v>
      </c>
      <c r="F18" s="63">
        <v>0</v>
      </c>
      <c r="G18" s="63">
        <v>0</v>
      </c>
      <c r="H18" s="65">
        <v>0</v>
      </c>
      <c r="I18" s="106">
        <f t="shared" si="0"/>
        <v>0</v>
      </c>
      <c r="J18" s="67" t="str">
        <f t="shared" si="2"/>
        <v>B</v>
      </c>
      <c r="K18" s="62">
        <v>0</v>
      </c>
      <c r="L18" s="63">
        <v>0</v>
      </c>
      <c r="M18" s="64">
        <v>0</v>
      </c>
      <c r="N18" s="64">
        <v>0</v>
      </c>
      <c r="O18" s="63">
        <v>0</v>
      </c>
      <c r="P18" s="65">
        <v>0</v>
      </c>
      <c r="Q18" s="106">
        <f t="shared" si="3"/>
        <v>0</v>
      </c>
      <c r="R18" s="67" t="str">
        <f t="shared" si="4"/>
        <v>B</v>
      </c>
      <c r="S18" s="62">
        <v>0</v>
      </c>
      <c r="T18" s="62">
        <v>0</v>
      </c>
      <c r="U18" s="62">
        <v>0</v>
      </c>
      <c r="V18" s="62">
        <v>0</v>
      </c>
      <c r="W18" s="62">
        <v>0</v>
      </c>
      <c r="X18" s="68">
        <v>0</v>
      </c>
      <c r="Y18" s="106">
        <f t="shared" si="1"/>
        <v>0</v>
      </c>
      <c r="Z18" s="67" t="str">
        <f t="shared" si="5"/>
        <v>B</v>
      </c>
      <c r="AZ18" s="72" t="s">
        <v>108</v>
      </c>
    </row>
    <row r="19" spans="1:52" s="37" customFormat="1" ht="12.75" x14ac:dyDescent="0.2">
      <c r="A19" s="70"/>
      <c r="B19" s="70"/>
      <c r="C19" s="62">
        <v>0</v>
      </c>
      <c r="D19" s="63">
        <v>0</v>
      </c>
      <c r="E19" s="64">
        <v>0</v>
      </c>
      <c r="F19" s="63">
        <v>0</v>
      </c>
      <c r="G19" s="63">
        <v>0</v>
      </c>
      <c r="H19" s="65">
        <v>0</v>
      </c>
      <c r="I19" s="106">
        <f t="shared" si="0"/>
        <v>0</v>
      </c>
      <c r="J19" s="67" t="str">
        <f t="shared" si="2"/>
        <v>B</v>
      </c>
      <c r="K19" s="62">
        <v>0</v>
      </c>
      <c r="L19" s="63">
        <v>0</v>
      </c>
      <c r="M19" s="64">
        <v>0</v>
      </c>
      <c r="N19" s="64">
        <v>0</v>
      </c>
      <c r="O19" s="63">
        <v>0</v>
      </c>
      <c r="P19" s="65">
        <v>0</v>
      </c>
      <c r="Q19" s="106">
        <f t="shared" si="3"/>
        <v>0</v>
      </c>
      <c r="R19" s="67" t="str">
        <f t="shared" si="4"/>
        <v>B</v>
      </c>
      <c r="S19" s="62">
        <v>0</v>
      </c>
      <c r="T19" s="62">
        <v>0</v>
      </c>
      <c r="U19" s="62">
        <v>0</v>
      </c>
      <c r="V19" s="62">
        <v>0</v>
      </c>
      <c r="W19" s="62">
        <v>0</v>
      </c>
      <c r="X19" s="68">
        <v>0</v>
      </c>
      <c r="Y19" s="106">
        <f t="shared" si="1"/>
        <v>0</v>
      </c>
      <c r="Z19" s="67" t="str">
        <f t="shared" si="5"/>
        <v>B</v>
      </c>
      <c r="AZ19" s="72" t="s">
        <v>109</v>
      </c>
    </row>
    <row r="20" spans="1:52" s="37" customFormat="1" ht="12.75" x14ac:dyDescent="0.2">
      <c r="A20" s="70"/>
      <c r="B20" s="70"/>
      <c r="C20" s="62">
        <v>0</v>
      </c>
      <c r="D20" s="63">
        <v>0</v>
      </c>
      <c r="E20" s="64">
        <v>0</v>
      </c>
      <c r="F20" s="63">
        <v>0</v>
      </c>
      <c r="G20" s="63">
        <v>0</v>
      </c>
      <c r="H20" s="65">
        <v>0</v>
      </c>
      <c r="I20" s="106">
        <f t="shared" si="0"/>
        <v>0</v>
      </c>
      <c r="J20" s="67" t="str">
        <f t="shared" si="2"/>
        <v>B</v>
      </c>
      <c r="K20" s="62">
        <v>0</v>
      </c>
      <c r="L20" s="63">
        <v>0</v>
      </c>
      <c r="M20" s="64">
        <v>0</v>
      </c>
      <c r="N20" s="64">
        <v>0</v>
      </c>
      <c r="O20" s="63">
        <v>0</v>
      </c>
      <c r="P20" s="65">
        <v>0</v>
      </c>
      <c r="Q20" s="106">
        <f t="shared" si="3"/>
        <v>0</v>
      </c>
      <c r="R20" s="67" t="str">
        <f t="shared" si="4"/>
        <v>B</v>
      </c>
      <c r="S20" s="62">
        <v>0</v>
      </c>
      <c r="T20" s="62">
        <v>0</v>
      </c>
      <c r="U20" s="62">
        <v>0</v>
      </c>
      <c r="V20" s="62">
        <v>0</v>
      </c>
      <c r="W20" s="62">
        <v>0</v>
      </c>
      <c r="X20" s="68">
        <v>0</v>
      </c>
      <c r="Y20" s="106">
        <f t="shared" si="1"/>
        <v>0</v>
      </c>
      <c r="Z20" s="67" t="str">
        <f t="shared" si="5"/>
        <v>B</v>
      </c>
      <c r="AZ20" s="72" t="s">
        <v>110</v>
      </c>
    </row>
    <row r="21" spans="1:52" s="37" customFormat="1" ht="12.75" x14ac:dyDescent="0.2">
      <c r="A21" s="70"/>
      <c r="B21" s="70"/>
      <c r="C21" s="62">
        <v>0</v>
      </c>
      <c r="D21" s="63">
        <v>0</v>
      </c>
      <c r="E21" s="64">
        <v>0</v>
      </c>
      <c r="F21" s="63">
        <v>0</v>
      </c>
      <c r="G21" s="63">
        <v>0</v>
      </c>
      <c r="H21" s="65">
        <v>0</v>
      </c>
      <c r="I21" s="106">
        <f t="shared" si="0"/>
        <v>0</v>
      </c>
      <c r="J21" s="67" t="str">
        <f t="shared" si="2"/>
        <v>B</v>
      </c>
      <c r="K21" s="62">
        <v>0</v>
      </c>
      <c r="L21" s="63">
        <v>0</v>
      </c>
      <c r="M21" s="64">
        <v>0</v>
      </c>
      <c r="N21" s="64">
        <v>0</v>
      </c>
      <c r="O21" s="63">
        <v>0</v>
      </c>
      <c r="P21" s="65">
        <v>0</v>
      </c>
      <c r="Q21" s="106">
        <f t="shared" si="3"/>
        <v>0</v>
      </c>
      <c r="R21" s="67" t="str">
        <f t="shared" si="4"/>
        <v>B</v>
      </c>
      <c r="S21" s="62">
        <v>0</v>
      </c>
      <c r="T21" s="62">
        <v>0</v>
      </c>
      <c r="U21" s="62">
        <v>0</v>
      </c>
      <c r="V21" s="62">
        <v>0</v>
      </c>
      <c r="W21" s="62">
        <v>0</v>
      </c>
      <c r="X21" s="68">
        <v>0</v>
      </c>
      <c r="Y21" s="106">
        <f t="shared" si="1"/>
        <v>0</v>
      </c>
      <c r="Z21" s="67" t="str">
        <f t="shared" si="5"/>
        <v>B</v>
      </c>
    </row>
    <row r="22" spans="1:52" s="37" customFormat="1" ht="12.75" x14ac:dyDescent="0.2">
      <c r="A22" s="70"/>
      <c r="B22" s="70"/>
      <c r="C22" s="62">
        <v>0</v>
      </c>
      <c r="D22" s="63">
        <v>0</v>
      </c>
      <c r="E22" s="64">
        <v>0</v>
      </c>
      <c r="F22" s="63">
        <v>0</v>
      </c>
      <c r="G22" s="63">
        <v>0</v>
      </c>
      <c r="H22" s="65">
        <v>0</v>
      </c>
      <c r="I22" s="106">
        <f t="shared" si="0"/>
        <v>0</v>
      </c>
      <c r="J22" s="67" t="str">
        <f t="shared" si="2"/>
        <v>B</v>
      </c>
      <c r="K22" s="62">
        <v>0</v>
      </c>
      <c r="L22" s="63">
        <v>0</v>
      </c>
      <c r="M22" s="64">
        <v>0</v>
      </c>
      <c r="N22" s="64">
        <v>0</v>
      </c>
      <c r="O22" s="63">
        <v>0</v>
      </c>
      <c r="P22" s="65">
        <v>0</v>
      </c>
      <c r="Q22" s="106">
        <f t="shared" si="3"/>
        <v>0</v>
      </c>
      <c r="R22" s="67" t="str">
        <f t="shared" si="4"/>
        <v>B</v>
      </c>
      <c r="S22" s="62">
        <v>0</v>
      </c>
      <c r="T22" s="62">
        <v>0</v>
      </c>
      <c r="U22" s="62">
        <v>0</v>
      </c>
      <c r="V22" s="62">
        <v>0</v>
      </c>
      <c r="W22" s="62">
        <v>0</v>
      </c>
      <c r="X22" s="68">
        <v>0</v>
      </c>
      <c r="Y22" s="106">
        <f t="shared" si="1"/>
        <v>0</v>
      </c>
      <c r="Z22" s="67" t="str">
        <f t="shared" si="5"/>
        <v>B</v>
      </c>
    </row>
    <row r="23" spans="1:52" s="37" customFormat="1" ht="12.75" x14ac:dyDescent="0.2">
      <c r="A23" s="70"/>
      <c r="B23" s="70"/>
      <c r="C23" s="62">
        <v>0</v>
      </c>
      <c r="D23" s="63">
        <v>0</v>
      </c>
      <c r="E23" s="64">
        <v>0</v>
      </c>
      <c r="F23" s="63">
        <v>0</v>
      </c>
      <c r="G23" s="63">
        <v>0</v>
      </c>
      <c r="H23" s="65">
        <v>0</v>
      </c>
      <c r="I23" s="106">
        <f t="shared" si="0"/>
        <v>0</v>
      </c>
      <c r="J23" s="67" t="str">
        <f t="shared" si="2"/>
        <v>B</v>
      </c>
      <c r="K23" s="62">
        <v>0</v>
      </c>
      <c r="L23" s="63">
        <v>0</v>
      </c>
      <c r="M23" s="64">
        <v>0</v>
      </c>
      <c r="N23" s="64">
        <v>0</v>
      </c>
      <c r="O23" s="63">
        <v>0</v>
      </c>
      <c r="P23" s="65">
        <v>0</v>
      </c>
      <c r="Q23" s="106">
        <f t="shared" si="3"/>
        <v>0</v>
      </c>
      <c r="R23" s="67" t="str">
        <f t="shared" si="4"/>
        <v>B</v>
      </c>
      <c r="S23" s="62">
        <v>0</v>
      </c>
      <c r="T23" s="62">
        <v>0</v>
      </c>
      <c r="U23" s="62">
        <v>0</v>
      </c>
      <c r="V23" s="62">
        <v>0</v>
      </c>
      <c r="W23" s="62">
        <v>0</v>
      </c>
      <c r="X23" s="68">
        <v>0</v>
      </c>
      <c r="Y23" s="106">
        <f t="shared" si="1"/>
        <v>0</v>
      </c>
      <c r="Z23" s="67" t="str">
        <f t="shared" si="5"/>
        <v>B</v>
      </c>
    </row>
    <row r="24" spans="1:52" s="37" customFormat="1" ht="12.75" x14ac:dyDescent="0.2">
      <c r="A24" s="70"/>
      <c r="B24" s="70"/>
      <c r="C24" s="62">
        <v>0</v>
      </c>
      <c r="D24" s="63">
        <v>0</v>
      </c>
      <c r="E24" s="64">
        <v>0</v>
      </c>
      <c r="F24" s="63">
        <v>0</v>
      </c>
      <c r="G24" s="63">
        <v>0</v>
      </c>
      <c r="H24" s="65">
        <v>0</v>
      </c>
      <c r="I24" s="106">
        <f t="shared" si="0"/>
        <v>0</v>
      </c>
      <c r="J24" s="67" t="str">
        <f t="shared" si="2"/>
        <v>B</v>
      </c>
      <c r="K24" s="62">
        <v>0</v>
      </c>
      <c r="L24" s="63">
        <v>0</v>
      </c>
      <c r="M24" s="64">
        <v>0</v>
      </c>
      <c r="N24" s="64">
        <v>0</v>
      </c>
      <c r="O24" s="63">
        <v>0</v>
      </c>
      <c r="P24" s="65">
        <v>0</v>
      </c>
      <c r="Q24" s="106">
        <f t="shared" si="3"/>
        <v>0</v>
      </c>
      <c r="R24" s="67" t="str">
        <f t="shared" si="4"/>
        <v>B</v>
      </c>
      <c r="S24" s="62">
        <v>0</v>
      </c>
      <c r="T24" s="62">
        <v>0</v>
      </c>
      <c r="U24" s="62">
        <v>0</v>
      </c>
      <c r="V24" s="62">
        <v>0</v>
      </c>
      <c r="W24" s="62">
        <v>0</v>
      </c>
      <c r="X24" s="68">
        <v>0</v>
      </c>
      <c r="Y24" s="106">
        <f t="shared" si="1"/>
        <v>0</v>
      </c>
      <c r="Z24" s="67" t="str">
        <f t="shared" si="5"/>
        <v>B</v>
      </c>
      <c r="AB24" s="73"/>
    </row>
    <row r="25" spans="1:52" s="37" customFormat="1" ht="12.75" x14ac:dyDescent="0.2">
      <c r="A25" s="70"/>
      <c r="B25" s="70"/>
      <c r="C25" s="62">
        <v>0</v>
      </c>
      <c r="D25" s="63">
        <v>0</v>
      </c>
      <c r="E25" s="64">
        <v>0</v>
      </c>
      <c r="F25" s="63">
        <v>0</v>
      </c>
      <c r="G25" s="63">
        <v>0</v>
      </c>
      <c r="H25" s="65">
        <v>0</v>
      </c>
      <c r="I25" s="106">
        <f t="shared" si="0"/>
        <v>0</v>
      </c>
      <c r="J25" s="67" t="str">
        <f t="shared" si="2"/>
        <v>B</v>
      </c>
      <c r="K25" s="62">
        <v>0</v>
      </c>
      <c r="L25" s="63">
        <v>0</v>
      </c>
      <c r="M25" s="64">
        <v>0</v>
      </c>
      <c r="N25" s="64">
        <v>0</v>
      </c>
      <c r="O25" s="63">
        <v>0</v>
      </c>
      <c r="P25" s="65">
        <v>0</v>
      </c>
      <c r="Q25" s="106">
        <f t="shared" si="3"/>
        <v>0</v>
      </c>
      <c r="R25" s="67" t="str">
        <f t="shared" si="4"/>
        <v>B</v>
      </c>
      <c r="S25" s="62">
        <v>0</v>
      </c>
      <c r="T25" s="62">
        <v>0</v>
      </c>
      <c r="U25" s="62">
        <v>0</v>
      </c>
      <c r="V25" s="62">
        <v>0</v>
      </c>
      <c r="W25" s="62">
        <v>0</v>
      </c>
      <c r="X25" s="68">
        <v>0</v>
      </c>
      <c r="Y25" s="106">
        <f t="shared" si="1"/>
        <v>0</v>
      </c>
      <c r="Z25" s="67" t="str">
        <f t="shared" si="5"/>
        <v>B</v>
      </c>
    </row>
    <row r="26" spans="1:52" s="37" customFormat="1" ht="12.75" x14ac:dyDescent="0.2">
      <c r="A26" s="70"/>
      <c r="B26" s="70"/>
      <c r="C26" s="62">
        <v>0</v>
      </c>
      <c r="D26" s="63">
        <v>0</v>
      </c>
      <c r="E26" s="64">
        <v>0</v>
      </c>
      <c r="F26" s="63">
        <v>0</v>
      </c>
      <c r="G26" s="63">
        <v>0</v>
      </c>
      <c r="H26" s="65">
        <v>0</v>
      </c>
      <c r="I26" s="106">
        <f t="shared" si="0"/>
        <v>0</v>
      </c>
      <c r="J26" s="67" t="str">
        <f t="shared" si="2"/>
        <v>B</v>
      </c>
      <c r="K26" s="62">
        <v>0</v>
      </c>
      <c r="L26" s="63">
        <v>0</v>
      </c>
      <c r="M26" s="64">
        <v>0</v>
      </c>
      <c r="N26" s="64">
        <v>0</v>
      </c>
      <c r="O26" s="63">
        <v>0</v>
      </c>
      <c r="P26" s="65">
        <v>0</v>
      </c>
      <c r="Q26" s="106">
        <f t="shared" si="3"/>
        <v>0</v>
      </c>
      <c r="R26" s="67" t="str">
        <f t="shared" si="4"/>
        <v>B</v>
      </c>
      <c r="S26" s="62">
        <v>0</v>
      </c>
      <c r="T26" s="62">
        <v>0</v>
      </c>
      <c r="U26" s="62">
        <v>0</v>
      </c>
      <c r="V26" s="62">
        <v>0</v>
      </c>
      <c r="W26" s="62">
        <v>0</v>
      </c>
      <c r="X26" s="68">
        <v>0</v>
      </c>
      <c r="Y26" s="106">
        <f t="shared" si="1"/>
        <v>0</v>
      </c>
      <c r="Z26" s="67" t="str">
        <f t="shared" si="5"/>
        <v>B</v>
      </c>
    </row>
    <row r="27" spans="1:52" s="37" customFormat="1" ht="12.75" x14ac:dyDescent="0.2">
      <c r="A27" s="70"/>
      <c r="B27" s="70"/>
      <c r="C27" s="62">
        <v>0</v>
      </c>
      <c r="D27" s="63">
        <v>0</v>
      </c>
      <c r="E27" s="64">
        <v>0</v>
      </c>
      <c r="F27" s="63">
        <v>0</v>
      </c>
      <c r="G27" s="63">
        <v>0</v>
      </c>
      <c r="H27" s="65">
        <v>0</v>
      </c>
      <c r="I27" s="106">
        <f t="shared" si="0"/>
        <v>0</v>
      </c>
      <c r="J27" s="67" t="str">
        <f t="shared" si="2"/>
        <v>B</v>
      </c>
      <c r="K27" s="62">
        <v>0</v>
      </c>
      <c r="L27" s="63">
        <v>0</v>
      </c>
      <c r="M27" s="64">
        <v>0</v>
      </c>
      <c r="N27" s="64">
        <v>0</v>
      </c>
      <c r="O27" s="63">
        <v>0</v>
      </c>
      <c r="P27" s="65">
        <v>0</v>
      </c>
      <c r="Q27" s="106">
        <f t="shared" si="3"/>
        <v>0</v>
      </c>
      <c r="R27" s="67" t="str">
        <f t="shared" si="4"/>
        <v>B</v>
      </c>
      <c r="S27" s="62">
        <v>0</v>
      </c>
      <c r="T27" s="62">
        <v>0</v>
      </c>
      <c r="U27" s="62">
        <v>0</v>
      </c>
      <c r="V27" s="62">
        <v>0</v>
      </c>
      <c r="W27" s="62">
        <v>0</v>
      </c>
      <c r="X27" s="68">
        <v>0</v>
      </c>
      <c r="Y27" s="106">
        <f t="shared" si="1"/>
        <v>0</v>
      </c>
      <c r="Z27" s="67" t="str">
        <f t="shared" si="5"/>
        <v>B</v>
      </c>
    </row>
    <row r="28" spans="1:52" s="37" customFormat="1" ht="12.75" x14ac:dyDescent="0.2">
      <c r="A28" s="70"/>
      <c r="B28" s="70"/>
      <c r="C28" s="62">
        <v>0</v>
      </c>
      <c r="D28" s="63">
        <v>0</v>
      </c>
      <c r="E28" s="64">
        <v>0</v>
      </c>
      <c r="F28" s="63">
        <v>0</v>
      </c>
      <c r="G28" s="63">
        <v>0</v>
      </c>
      <c r="H28" s="65">
        <v>0</v>
      </c>
      <c r="I28" s="106">
        <f t="shared" si="0"/>
        <v>0</v>
      </c>
      <c r="J28" s="67" t="str">
        <f t="shared" si="2"/>
        <v>B</v>
      </c>
      <c r="K28" s="62">
        <v>0</v>
      </c>
      <c r="L28" s="63">
        <v>0</v>
      </c>
      <c r="M28" s="64">
        <v>0</v>
      </c>
      <c r="N28" s="64">
        <v>0</v>
      </c>
      <c r="O28" s="63">
        <v>0</v>
      </c>
      <c r="P28" s="65">
        <v>0</v>
      </c>
      <c r="Q28" s="106">
        <f t="shared" si="3"/>
        <v>0</v>
      </c>
      <c r="R28" s="67" t="str">
        <f t="shared" si="4"/>
        <v>B</v>
      </c>
      <c r="S28" s="62">
        <v>0</v>
      </c>
      <c r="T28" s="62">
        <v>0</v>
      </c>
      <c r="U28" s="62">
        <v>0</v>
      </c>
      <c r="V28" s="62">
        <v>0</v>
      </c>
      <c r="W28" s="62">
        <v>0</v>
      </c>
      <c r="X28" s="68">
        <v>0</v>
      </c>
      <c r="Y28" s="106">
        <f t="shared" si="1"/>
        <v>0</v>
      </c>
      <c r="Z28" s="67" t="str">
        <f t="shared" si="5"/>
        <v>B</v>
      </c>
    </row>
    <row r="29" spans="1:52" s="37" customFormat="1" ht="14.25" customHeight="1" thickBot="1" x14ac:dyDescent="0.25">
      <c r="A29" s="70"/>
      <c r="B29" s="70"/>
      <c r="C29" s="62">
        <v>0</v>
      </c>
      <c r="D29" s="63">
        <v>0</v>
      </c>
      <c r="E29" s="64">
        <v>0</v>
      </c>
      <c r="F29" s="63">
        <v>0</v>
      </c>
      <c r="G29" s="63">
        <v>0</v>
      </c>
      <c r="H29" s="65">
        <v>0</v>
      </c>
      <c r="I29" s="106">
        <f t="shared" si="0"/>
        <v>0</v>
      </c>
      <c r="J29" s="67" t="str">
        <f t="shared" si="2"/>
        <v>B</v>
      </c>
      <c r="K29" s="62">
        <v>0</v>
      </c>
      <c r="L29" s="63">
        <v>0</v>
      </c>
      <c r="M29" s="64">
        <v>0</v>
      </c>
      <c r="N29" s="64">
        <v>0</v>
      </c>
      <c r="O29" s="63">
        <v>0</v>
      </c>
      <c r="P29" s="65">
        <v>0</v>
      </c>
      <c r="Q29" s="106">
        <f t="shared" si="3"/>
        <v>0</v>
      </c>
      <c r="R29" s="67" t="str">
        <f t="shared" si="4"/>
        <v>B</v>
      </c>
      <c r="S29" s="62">
        <v>0</v>
      </c>
      <c r="T29" s="62">
        <v>0</v>
      </c>
      <c r="U29" s="62">
        <v>0</v>
      </c>
      <c r="V29" s="62">
        <v>0</v>
      </c>
      <c r="W29" s="62">
        <v>0</v>
      </c>
      <c r="X29" s="68">
        <v>0</v>
      </c>
      <c r="Y29" s="106">
        <f t="shared" si="1"/>
        <v>0</v>
      </c>
      <c r="Z29" s="67" t="str">
        <f t="shared" si="5"/>
        <v>B</v>
      </c>
      <c r="AH29" s="43" t="s">
        <v>96</v>
      </c>
      <c r="AP29" s="43" t="s">
        <v>96</v>
      </c>
      <c r="AX29" s="43" t="s">
        <v>96</v>
      </c>
    </row>
    <row r="30" spans="1:52" s="37" customFormat="1" ht="26.25" customHeight="1" thickBot="1" x14ac:dyDescent="0.25">
      <c r="A30" s="70"/>
      <c r="B30" s="70"/>
      <c r="C30" s="62">
        <v>0</v>
      </c>
      <c r="D30" s="63">
        <v>0</v>
      </c>
      <c r="E30" s="64">
        <v>0</v>
      </c>
      <c r="F30" s="63">
        <v>0</v>
      </c>
      <c r="G30" s="63">
        <v>0</v>
      </c>
      <c r="H30" s="65">
        <v>0</v>
      </c>
      <c r="I30" s="106">
        <f t="shared" si="0"/>
        <v>0</v>
      </c>
      <c r="J30" s="67" t="str">
        <f t="shared" si="2"/>
        <v>B</v>
      </c>
      <c r="K30" s="62">
        <v>0</v>
      </c>
      <c r="L30" s="63">
        <v>0</v>
      </c>
      <c r="M30" s="64">
        <v>0</v>
      </c>
      <c r="N30" s="64">
        <v>0</v>
      </c>
      <c r="O30" s="63">
        <v>0</v>
      </c>
      <c r="P30" s="65">
        <v>0</v>
      </c>
      <c r="Q30" s="106">
        <f t="shared" si="3"/>
        <v>0</v>
      </c>
      <c r="R30" s="67" t="str">
        <f t="shared" si="4"/>
        <v>B</v>
      </c>
      <c r="S30" s="62">
        <v>0</v>
      </c>
      <c r="T30" s="62">
        <v>0</v>
      </c>
      <c r="U30" s="62">
        <v>0</v>
      </c>
      <c r="V30" s="62">
        <v>0</v>
      </c>
      <c r="W30" s="62">
        <v>0</v>
      </c>
      <c r="X30" s="68">
        <v>0</v>
      </c>
      <c r="Y30" s="106">
        <f t="shared" si="1"/>
        <v>0</v>
      </c>
      <c r="Z30" s="67" t="str">
        <f t="shared" si="5"/>
        <v>B</v>
      </c>
      <c r="AC30" s="314" t="s">
        <v>14</v>
      </c>
      <c r="AD30" s="315"/>
      <c r="AE30" s="315"/>
      <c r="AF30" s="316"/>
      <c r="AH30" s="45" t="s">
        <v>60</v>
      </c>
      <c r="AK30" s="297" t="s">
        <v>15</v>
      </c>
      <c r="AL30" s="298"/>
      <c r="AM30" s="298"/>
      <c r="AN30" s="299"/>
      <c r="AP30" s="45" t="s">
        <v>60</v>
      </c>
      <c r="AS30" s="297" t="s">
        <v>16</v>
      </c>
      <c r="AT30" s="298"/>
      <c r="AU30" s="298"/>
      <c r="AV30" s="299"/>
      <c r="AX30" s="45" t="s">
        <v>60</v>
      </c>
    </row>
    <row r="31" spans="1:52" s="37" customFormat="1" ht="12.75" x14ac:dyDescent="0.2">
      <c r="A31" s="70"/>
      <c r="B31" s="70"/>
      <c r="C31" s="62">
        <v>0</v>
      </c>
      <c r="D31" s="63">
        <v>0</v>
      </c>
      <c r="E31" s="64">
        <v>0</v>
      </c>
      <c r="F31" s="63">
        <v>0</v>
      </c>
      <c r="G31" s="63">
        <v>0</v>
      </c>
      <c r="H31" s="65">
        <v>0</v>
      </c>
      <c r="I31" s="106">
        <f t="shared" si="0"/>
        <v>0</v>
      </c>
      <c r="J31" s="67" t="str">
        <f t="shared" si="2"/>
        <v>B</v>
      </c>
      <c r="K31" s="62">
        <v>0</v>
      </c>
      <c r="L31" s="63">
        <v>0</v>
      </c>
      <c r="M31" s="64">
        <v>0</v>
      </c>
      <c r="N31" s="64">
        <v>0</v>
      </c>
      <c r="O31" s="63">
        <v>0</v>
      </c>
      <c r="P31" s="65">
        <v>0</v>
      </c>
      <c r="Q31" s="106">
        <f t="shared" si="3"/>
        <v>0</v>
      </c>
      <c r="R31" s="67" t="str">
        <f t="shared" si="4"/>
        <v>B</v>
      </c>
      <c r="S31" s="62">
        <v>0</v>
      </c>
      <c r="T31" s="62">
        <v>0</v>
      </c>
      <c r="U31" s="62">
        <v>0</v>
      </c>
      <c r="V31" s="62">
        <v>0</v>
      </c>
      <c r="W31" s="62">
        <v>0</v>
      </c>
      <c r="X31" s="68">
        <v>0</v>
      </c>
      <c r="Y31" s="106">
        <f t="shared" si="1"/>
        <v>0</v>
      </c>
      <c r="Z31" s="67" t="str">
        <f t="shared" si="5"/>
        <v>B</v>
      </c>
      <c r="AC31" s="121" t="s">
        <v>10</v>
      </c>
      <c r="AD31" s="122" t="s">
        <v>11</v>
      </c>
      <c r="AE31" s="122" t="s">
        <v>12</v>
      </c>
      <c r="AF31" s="123" t="s">
        <v>13</v>
      </c>
      <c r="AH31" s="127" t="s">
        <v>92</v>
      </c>
      <c r="AK31" s="128" t="s">
        <v>10</v>
      </c>
      <c r="AL31" s="129" t="s">
        <v>11</v>
      </c>
      <c r="AM31" s="129" t="s">
        <v>12</v>
      </c>
      <c r="AN31" s="130" t="s">
        <v>13</v>
      </c>
      <c r="AP31" s="9" t="s">
        <v>92</v>
      </c>
      <c r="AQ31" s="75"/>
      <c r="AS31" s="128" t="s">
        <v>10</v>
      </c>
      <c r="AT31" s="129" t="s">
        <v>11</v>
      </c>
      <c r="AU31" s="129" t="s">
        <v>12</v>
      </c>
      <c r="AV31" s="130" t="s">
        <v>13</v>
      </c>
      <c r="AX31" s="9" t="s">
        <v>92</v>
      </c>
    </row>
    <row r="32" spans="1:52" s="37" customFormat="1" ht="13.5" thickBot="1" x14ac:dyDescent="0.25">
      <c r="A32" s="70"/>
      <c r="B32" s="70"/>
      <c r="C32" s="62">
        <v>0</v>
      </c>
      <c r="D32" s="63">
        <v>0</v>
      </c>
      <c r="E32" s="64">
        <v>0</v>
      </c>
      <c r="F32" s="63">
        <v>0</v>
      </c>
      <c r="G32" s="63">
        <v>0</v>
      </c>
      <c r="H32" s="65">
        <v>0</v>
      </c>
      <c r="I32" s="106">
        <f t="shared" si="0"/>
        <v>0</v>
      </c>
      <c r="J32" s="67" t="str">
        <f t="shared" si="2"/>
        <v>B</v>
      </c>
      <c r="K32" s="62">
        <v>0</v>
      </c>
      <c r="L32" s="63">
        <v>0</v>
      </c>
      <c r="M32" s="64">
        <v>0</v>
      </c>
      <c r="N32" s="64">
        <v>0</v>
      </c>
      <c r="O32" s="63">
        <v>0</v>
      </c>
      <c r="P32" s="65">
        <v>0</v>
      </c>
      <c r="Q32" s="106">
        <f t="shared" si="3"/>
        <v>0</v>
      </c>
      <c r="R32" s="67" t="str">
        <f t="shared" si="4"/>
        <v>B</v>
      </c>
      <c r="S32" s="62">
        <v>0</v>
      </c>
      <c r="T32" s="62">
        <v>0</v>
      </c>
      <c r="U32" s="62">
        <v>0</v>
      </c>
      <c r="V32" s="62">
        <v>0</v>
      </c>
      <c r="W32" s="62">
        <v>0</v>
      </c>
      <c r="X32" s="68">
        <v>0</v>
      </c>
      <c r="Y32" s="106">
        <f t="shared" si="1"/>
        <v>0</v>
      </c>
      <c r="Z32" s="67" t="str">
        <f t="shared" si="5"/>
        <v>B</v>
      </c>
      <c r="AC32" s="124">
        <f>COUNTIF($C43:$H43,AC31)</f>
        <v>6</v>
      </c>
      <c r="AD32" s="125">
        <f>COUNTIF($C43:$H43,AD31)</f>
        <v>0</v>
      </c>
      <c r="AE32" s="125">
        <f>COUNTIF($C43:$H43,AE31)</f>
        <v>0</v>
      </c>
      <c r="AF32" s="126">
        <f>COUNTIF($C43:$H43,AF31)</f>
        <v>0</v>
      </c>
      <c r="AK32" s="124">
        <f>COUNTIF($K43:$P43,AK31)</f>
        <v>6</v>
      </c>
      <c r="AL32" s="125">
        <f>COUNTIF($K43:$P43,AL31)</f>
        <v>0</v>
      </c>
      <c r="AM32" s="125">
        <f>COUNTIF($K43:$P43,AM31)</f>
        <v>0</v>
      </c>
      <c r="AN32" s="126">
        <f>COUNTIF($K43:$P43,AN31)</f>
        <v>0</v>
      </c>
      <c r="AS32" s="124">
        <f>COUNTIF($S43:$X43,AS31)</f>
        <v>6</v>
      </c>
      <c r="AT32" s="125">
        <f>COUNTIF($S43:$X43,AT31)</f>
        <v>0</v>
      </c>
      <c r="AU32" s="125">
        <f>COUNTIF($S43:$X43,AU31)</f>
        <v>0</v>
      </c>
      <c r="AV32" s="126">
        <f>COUNTIF($S43:$X43,AV31)</f>
        <v>0</v>
      </c>
    </row>
    <row r="33" spans="1:26" s="37" customFormat="1" ht="12.75" x14ac:dyDescent="0.2">
      <c r="A33" s="70"/>
      <c r="B33" s="70"/>
      <c r="C33" s="62">
        <v>0</v>
      </c>
      <c r="D33" s="63">
        <v>0</v>
      </c>
      <c r="E33" s="64">
        <v>0</v>
      </c>
      <c r="F33" s="63">
        <v>0</v>
      </c>
      <c r="G33" s="63">
        <v>0</v>
      </c>
      <c r="H33" s="65">
        <v>0</v>
      </c>
      <c r="I33" s="106">
        <f t="shared" si="0"/>
        <v>0</v>
      </c>
      <c r="J33" s="67" t="str">
        <f t="shared" si="2"/>
        <v>B</v>
      </c>
      <c r="K33" s="62">
        <v>0</v>
      </c>
      <c r="L33" s="63">
        <v>0</v>
      </c>
      <c r="M33" s="64">
        <v>0</v>
      </c>
      <c r="N33" s="64">
        <v>0</v>
      </c>
      <c r="O33" s="63">
        <v>0</v>
      </c>
      <c r="P33" s="65">
        <v>0</v>
      </c>
      <c r="Q33" s="106">
        <f t="shared" si="3"/>
        <v>0</v>
      </c>
      <c r="R33" s="67" t="str">
        <f t="shared" si="4"/>
        <v>B</v>
      </c>
      <c r="S33" s="62">
        <v>0</v>
      </c>
      <c r="T33" s="62">
        <v>0</v>
      </c>
      <c r="U33" s="62">
        <v>0</v>
      </c>
      <c r="V33" s="62">
        <v>0</v>
      </c>
      <c r="W33" s="62">
        <v>0</v>
      </c>
      <c r="X33" s="68">
        <v>0</v>
      </c>
      <c r="Y33" s="106">
        <f t="shared" si="1"/>
        <v>0</v>
      </c>
      <c r="Z33" s="67" t="str">
        <f t="shared" si="5"/>
        <v>B</v>
      </c>
    </row>
    <row r="34" spans="1:26" s="37" customFormat="1" ht="12.75" x14ac:dyDescent="0.2">
      <c r="A34" s="70"/>
      <c r="B34" s="70"/>
      <c r="C34" s="62">
        <v>0</v>
      </c>
      <c r="D34" s="63">
        <v>0</v>
      </c>
      <c r="E34" s="64">
        <v>0</v>
      </c>
      <c r="F34" s="63">
        <v>0</v>
      </c>
      <c r="G34" s="63">
        <v>0</v>
      </c>
      <c r="H34" s="65">
        <v>0</v>
      </c>
      <c r="I34" s="106">
        <f t="shared" ref="I34:I41" si="6">AVERAGE(C34:H34)</f>
        <v>0</v>
      </c>
      <c r="J34" s="67" t="str">
        <f t="shared" si="2"/>
        <v>B</v>
      </c>
      <c r="K34" s="62">
        <v>0</v>
      </c>
      <c r="L34" s="63">
        <v>0</v>
      </c>
      <c r="M34" s="64">
        <v>0</v>
      </c>
      <c r="N34" s="64">
        <v>0</v>
      </c>
      <c r="O34" s="63">
        <v>0</v>
      </c>
      <c r="P34" s="65">
        <v>0</v>
      </c>
      <c r="Q34" s="106">
        <f t="shared" si="3"/>
        <v>0</v>
      </c>
      <c r="R34" s="67" t="str">
        <f t="shared" si="4"/>
        <v>B</v>
      </c>
      <c r="S34" s="62">
        <v>0</v>
      </c>
      <c r="T34" s="62">
        <v>0</v>
      </c>
      <c r="U34" s="62">
        <v>0</v>
      </c>
      <c r="V34" s="62">
        <v>0</v>
      </c>
      <c r="W34" s="62">
        <v>0</v>
      </c>
      <c r="X34" s="68">
        <v>0</v>
      </c>
      <c r="Y34" s="106">
        <f t="shared" ref="Y34:Y40" si="7">AVERAGE(S34:X34)</f>
        <v>0</v>
      </c>
      <c r="Z34" s="67" t="str">
        <f t="shared" si="5"/>
        <v>B</v>
      </c>
    </row>
    <row r="35" spans="1:26" s="37" customFormat="1" ht="12.75" x14ac:dyDescent="0.2">
      <c r="A35" s="70"/>
      <c r="B35" s="70"/>
      <c r="C35" s="62">
        <v>0</v>
      </c>
      <c r="D35" s="63">
        <v>0</v>
      </c>
      <c r="E35" s="64">
        <v>0</v>
      </c>
      <c r="F35" s="63">
        <v>0</v>
      </c>
      <c r="G35" s="63">
        <v>0</v>
      </c>
      <c r="H35" s="65">
        <v>0</v>
      </c>
      <c r="I35" s="106">
        <f t="shared" si="6"/>
        <v>0</v>
      </c>
      <c r="J35" s="67" t="str">
        <f t="shared" si="2"/>
        <v>B</v>
      </c>
      <c r="K35" s="62">
        <v>0</v>
      </c>
      <c r="L35" s="63">
        <v>0</v>
      </c>
      <c r="M35" s="64">
        <v>0</v>
      </c>
      <c r="N35" s="64">
        <v>0</v>
      </c>
      <c r="O35" s="63">
        <v>0</v>
      </c>
      <c r="P35" s="65">
        <v>0</v>
      </c>
      <c r="Q35" s="106">
        <f t="shared" si="3"/>
        <v>0</v>
      </c>
      <c r="R35" s="67" t="str">
        <f t="shared" si="4"/>
        <v>B</v>
      </c>
      <c r="S35" s="62">
        <v>0</v>
      </c>
      <c r="T35" s="62">
        <v>0</v>
      </c>
      <c r="U35" s="62">
        <v>0</v>
      </c>
      <c r="V35" s="62">
        <v>0</v>
      </c>
      <c r="W35" s="62">
        <v>0</v>
      </c>
      <c r="X35" s="68">
        <v>0</v>
      </c>
      <c r="Y35" s="106">
        <f t="shared" si="7"/>
        <v>0</v>
      </c>
      <c r="Z35" s="67" t="str">
        <f t="shared" si="5"/>
        <v>B</v>
      </c>
    </row>
    <row r="36" spans="1:26" s="37" customFormat="1" ht="12.75" x14ac:dyDescent="0.2">
      <c r="A36" s="70"/>
      <c r="B36" s="70"/>
      <c r="C36" s="62">
        <v>0</v>
      </c>
      <c r="D36" s="63">
        <v>0</v>
      </c>
      <c r="E36" s="64">
        <v>0</v>
      </c>
      <c r="F36" s="63">
        <v>0</v>
      </c>
      <c r="G36" s="63">
        <v>0</v>
      </c>
      <c r="H36" s="65">
        <v>0</v>
      </c>
      <c r="I36" s="106">
        <f t="shared" si="6"/>
        <v>0</v>
      </c>
      <c r="J36" s="67" t="str">
        <f t="shared" si="2"/>
        <v>B</v>
      </c>
      <c r="K36" s="62">
        <v>0</v>
      </c>
      <c r="L36" s="63">
        <v>0</v>
      </c>
      <c r="M36" s="64">
        <v>0</v>
      </c>
      <c r="N36" s="64">
        <v>0</v>
      </c>
      <c r="O36" s="63">
        <v>0</v>
      </c>
      <c r="P36" s="65">
        <v>0</v>
      </c>
      <c r="Q36" s="106">
        <f t="shared" si="3"/>
        <v>0</v>
      </c>
      <c r="R36" s="67" t="str">
        <f t="shared" si="4"/>
        <v>B</v>
      </c>
      <c r="S36" s="62">
        <v>0</v>
      </c>
      <c r="T36" s="62">
        <v>0</v>
      </c>
      <c r="U36" s="62">
        <v>0</v>
      </c>
      <c r="V36" s="62">
        <v>0</v>
      </c>
      <c r="W36" s="62">
        <v>0</v>
      </c>
      <c r="X36" s="68">
        <v>0</v>
      </c>
      <c r="Y36" s="106">
        <f t="shared" si="7"/>
        <v>0</v>
      </c>
      <c r="Z36" s="67" t="str">
        <f t="shared" si="5"/>
        <v>B</v>
      </c>
    </row>
    <row r="37" spans="1:26" s="37" customFormat="1" ht="12.75" x14ac:dyDescent="0.2">
      <c r="A37" s="70"/>
      <c r="B37" s="70"/>
      <c r="C37" s="62">
        <v>0</v>
      </c>
      <c r="D37" s="63">
        <v>0</v>
      </c>
      <c r="E37" s="64">
        <v>0</v>
      </c>
      <c r="F37" s="63">
        <v>0</v>
      </c>
      <c r="G37" s="63">
        <v>0</v>
      </c>
      <c r="H37" s="65">
        <v>0</v>
      </c>
      <c r="I37" s="106">
        <f t="shared" si="6"/>
        <v>0</v>
      </c>
      <c r="J37" s="67" t="str">
        <f t="shared" si="2"/>
        <v>B</v>
      </c>
      <c r="K37" s="62">
        <v>0</v>
      </c>
      <c r="L37" s="63">
        <v>0</v>
      </c>
      <c r="M37" s="64">
        <v>0</v>
      </c>
      <c r="N37" s="64">
        <v>0</v>
      </c>
      <c r="O37" s="63">
        <v>0</v>
      </c>
      <c r="P37" s="65">
        <v>0</v>
      </c>
      <c r="Q37" s="106">
        <f t="shared" si="3"/>
        <v>0</v>
      </c>
      <c r="R37" s="67" t="str">
        <f t="shared" si="4"/>
        <v>B</v>
      </c>
      <c r="S37" s="62">
        <v>0</v>
      </c>
      <c r="T37" s="62">
        <v>0</v>
      </c>
      <c r="U37" s="62">
        <v>0</v>
      </c>
      <c r="V37" s="62">
        <v>0</v>
      </c>
      <c r="W37" s="62">
        <v>0</v>
      </c>
      <c r="X37" s="68">
        <v>0</v>
      </c>
      <c r="Y37" s="106">
        <f t="shared" si="7"/>
        <v>0</v>
      </c>
      <c r="Z37" s="67" t="str">
        <f t="shared" si="5"/>
        <v>B</v>
      </c>
    </row>
    <row r="38" spans="1:26" s="37" customFormat="1" ht="12.75" x14ac:dyDescent="0.2">
      <c r="A38" s="70"/>
      <c r="B38" s="70"/>
      <c r="C38" s="62">
        <v>0</v>
      </c>
      <c r="D38" s="63">
        <v>0</v>
      </c>
      <c r="E38" s="64">
        <v>0</v>
      </c>
      <c r="F38" s="63">
        <v>0</v>
      </c>
      <c r="G38" s="63">
        <v>0</v>
      </c>
      <c r="H38" s="65">
        <v>0</v>
      </c>
      <c r="I38" s="106">
        <f t="shared" si="6"/>
        <v>0</v>
      </c>
      <c r="J38" s="67" t="str">
        <f t="shared" si="2"/>
        <v>B</v>
      </c>
      <c r="K38" s="62">
        <v>0</v>
      </c>
      <c r="L38" s="63">
        <v>0</v>
      </c>
      <c r="M38" s="64">
        <v>0</v>
      </c>
      <c r="N38" s="64">
        <v>0</v>
      </c>
      <c r="O38" s="63">
        <v>0</v>
      </c>
      <c r="P38" s="65">
        <v>0</v>
      </c>
      <c r="Q38" s="106">
        <f t="shared" si="3"/>
        <v>0</v>
      </c>
      <c r="R38" s="67" t="str">
        <f t="shared" si="4"/>
        <v>B</v>
      </c>
      <c r="S38" s="62">
        <v>0</v>
      </c>
      <c r="T38" s="62">
        <v>0</v>
      </c>
      <c r="U38" s="62">
        <v>0</v>
      </c>
      <c r="V38" s="62">
        <v>0</v>
      </c>
      <c r="W38" s="62">
        <v>0</v>
      </c>
      <c r="X38" s="68">
        <v>0</v>
      </c>
      <c r="Y38" s="106">
        <f t="shared" si="7"/>
        <v>0</v>
      </c>
      <c r="Z38" s="67" t="str">
        <f t="shared" si="5"/>
        <v>B</v>
      </c>
    </row>
    <row r="39" spans="1:26" s="37" customFormat="1" ht="12.75" x14ac:dyDescent="0.2">
      <c r="A39" s="70"/>
      <c r="B39" s="70"/>
      <c r="C39" s="62">
        <v>0</v>
      </c>
      <c r="D39" s="63">
        <v>0</v>
      </c>
      <c r="E39" s="64">
        <v>0</v>
      </c>
      <c r="F39" s="63">
        <v>0</v>
      </c>
      <c r="G39" s="63">
        <v>0</v>
      </c>
      <c r="H39" s="65">
        <v>0</v>
      </c>
      <c r="I39" s="106">
        <f t="shared" si="6"/>
        <v>0</v>
      </c>
      <c r="J39" s="67" t="str">
        <f t="shared" si="2"/>
        <v>B</v>
      </c>
      <c r="K39" s="62">
        <v>0</v>
      </c>
      <c r="L39" s="63">
        <v>0</v>
      </c>
      <c r="M39" s="64">
        <v>0</v>
      </c>
      <c r="N39" s="64">
        <v>0</v>
      </c>
      <c r="O39" s="63">
        <v>0</v>
      </c>
      <c r="P39" s="65">
        <v>0</v>
      </c>
      <c r="Q39" s="106">
        <f t="shared" si="3"/>
        <v>0</v>
      </c>
      <c r="R39" s="67" t="str">
        <f t="shared" si="4"/>
        <v>B</v>
      </c>
      <c r="S39" s="62">
        <v>0</v>
      </c>
      <c r="T39" s="62">
        <v>0</v>
      </c>
      <c r="U39" s="62">
        <v>0</v>
      </c>
      <c r="V39" s="62">
        <v>0</v>
      </c>
      <c r="W39" s="62">
        <v>0</v>
      </c>
      <c r="X39" s="68">
        <v>0</v>
      </c>
      <c r="Y39" s="106">
        <f t="shared" si="7"/>
        <v>0</v>
      </c>
      <c r="Z39" s="67" t="str">
        <f t="shared" si="5"/>
        <v>B</v>
      </c>
    </row>
    <row r="40" spans="1:26" s="37" customFormat="1" ht="12.75" x14ac:dyDescent="0.2">
      <c r="A40" s="70"/>
      <c r="B40" s="70"/>
      <c r="C40" s="62">
        <v>0</v>
      </c>
      <c r="D40" s="63">
        <v>0</v>
      </c>
      <c r="E40" s="64">
        <v>0</v>
      </c>
      <c r="F40" s="63">
        <v>0</v>
      </c>
      <c r="G40" s="63">
        <v>0</v>
      </c>
      <c r="H40" s="65">
        <v>0</v>
      </c>
      <c r="I40" s="106">
        <f t="shared" si="6"/>
        <v>0</v>
      </c>
      <c r="J40" s="67" t="str">
        <f t="shared" si="2"/>
        <v>B</v>
      </c>
      <c r="K40" s="62">
        <v>0</v>
      </c>
      <c r="L40" s="63">
        <v>0</v>
      </c>
      <c r="M40" s="64">
        <v>0</v>
      </c>
      <c r="N40" s="64">
        <v>0</v>
      </c>
      <c r="O40" s="63">
        <v>0</v>
      </c>
      <c r="P40" s="65">
        <v>0</v>
      </c>
      <c r="Q40" s="106">
        <f t="shared" si="3"/>
        <v>0</v>
      </c>
      <c r="R40" s="67" t="str">
        <f t="shared" si="4"/>
        <v>B</v>
      </c>
      <c r="S40" s="62">
        <v>0</v>
      </c>
      <c r="T40" s="62">
        <v>0</v>
      </c>
      <c r="U40" s="62">
        <v>0</v>
      </c>
      <c r="V40" s="62">
        <v>0</v>
      </c>
      <c r="W40" s="62">
        <v>0</v>
      </c>
      <c r="X40" s="68">
        <v>0</v>
      </c>
      <c r="Y40" s="106">
        <f t="shared" si="7"/>
        <v>0</v>
      </c>
      <c r="Z40" s="67" t="str">
        <f t="shared" si="5"/>
        <v>B</v>
      </c>
    </row>
    <row r="41" spans="1:26" s="37" customFormat="1" ht="13.5" thickBot="1" x14ac:dyDescent="0.25">
      <c r="A41" s="118"/>
      <c r="B41" s="118"/>
      <c r="C41" s="111">
        <v>0</v>
      </c>
      <c r="D41" s="112">
        <v>0</v>
      </c>
      <c r="E41" s="113">
        <v>0</v>
      </c>
      <c r="F41" s="112">
        <v>0</v>
      </c>
      <c r="G41" s="112">
        <v>0</v>
      </c>
      <c r="H41" s="114">
        <v>0</v>
      </c>
      <c r="I41" s="107">
        <f t="shared" si="6"/>
        <v>0</v>
      </c>
      <c r="J41" s="82" t="str">
        <f t="shared" si="2"/>
        <v>B</v>
      </c>
      <c r="K41" s="111">
        <v>0</v>
      </c>
      <c r="L41" s="112">
        <v>0</v>
      </c>
      <c r="M41" s="113">
        <v>0</v>
      </c>
      <c r="N41" s="113">
        <v>0</v>
      </c>
      <c r="O41" s="112">
        <v>0</v>
      </c>
      <c r="P41" s="114">
        <v>0</v>
      </c>
      <c r="Q41" s="107">
        <f>AVERAGE(K41:P41)</f>
        <v>0</v>
      </c>
      <c r="R41" s="82" t="str">
        <f>IF(Q41="","Falta Nota",IF(Q41&lt;1.95,"B",IF(Q41&lt;2.95,"R",IF(Q41&lt;3.95,"A",IF(Q41&lt;=5,"E","nota&gt;5,0")))))</f>
        <v>B</v>
      </c>
      <c r="S41" s="77">
        <v>0</v>
      </c>
      <c r="T41" s="77">
        <v>0</v>
      </c>
      <c r="U41" s="77">
        <v>0</v>
      </c>
      <c r="V41" s="77">
        <v>0</v>
      </c>
      <c r="W41" s="77">
        <v>0</v>
      </c>
      <c r="X41" s="83">
        <v>0</v>
      </c>
      <c r="Y41" s="107">
        <f>AVERAGE(S41:X41)</f>
        <v>0</v>
      </c>
      <c r="Z41" s="82" t="str">
        <f t="shared" si="5"/>
        <v>B</v>
      </c>
    </row>
    <row r="42" spans="1:26" s="37" customFormat="1" ht="12.75" x14ac:dyDescent="0.2">
      <c r="A42" s="115" t="s">
        <v>17</v>
      </c>
      <c r="B42" s="115"/>
      <c r="C42" s="108">
        <f t="shared" ref="C42:H42" si="8">AVERAGE(C12:C41)</f>
        <v>0</v>
      </c>
      <c r="D42" s="116">
        <f t="shared" si="8"/>
        <v>0</v>
      </c>
      <c r="E42" s="116">
        <f t="shared" si="8"/>
        <v>0</v>
      </c>
      <c r="F42" s="116">
        <f t="shared" si="8"/>
        <v>0</v>
      </c>
      <c r="G42" s="116">
        <f t="shared" si="8"/>
        <v>0</v>
      </c>
      <c r="H42" s="117">
        <f t="shared" si="8"/>
        <v>0</v>
      </c>
      <c r="I42" s="84"/>
      <c r="J42" s="85"/>
      <c r="K42" s="108">
        <f t="shared" ref="K42:P42" si="9">AVERAGE(K12:K41)</f>
        <v>0</v>
      </c>
      <c r="L42" s="109">
        <f t="shared" si="9"/>
        <v>0</v>
      </c>
      <c r="M42" s="109">
        <f t="shared" si="9"/>
        <v>0</v>
      </c>
      <c r="N42" s="109">
        <f t="shared" si="9"/>
        <v>0</v>
      </c>
      <c r="O42" s="109">
        <f t="shared" si="9"/>
        <v>0</v>
      </c>
      <c r="P42" s="110">
        <f t="shared" si="9"/>
        <v>0</v>
      </c>
      <c r="Q42" s="84"/>
      <c r="R42" s="86"/>
      <c r="S42" s="108">
        <f t="shared" ref="S42:X42" si="10">AVERAGE(S12:S41)</f>
        <v>0</v>
      </c>
      <c r="T42" s="109">
        <f t="shared" si="10"/>
        <v>0</v>
      </c>
      <c r="U42" s="109">
        <f t="shared" si="10"/>
        <v>0</v>
      </c>
      <c r="V42" s="109">
        <f t="shared" si="10"/>
        <v>0</v>
      </c>
      <c r="W42" s="109">
        <f t="shared" si="10"/>
        <v>0</v>
      </c>
      <c r="X42" s="110">
        <f t="shared" si="10"/>
        <v>0</v>
      </c>
      <c r="Y42" s="84"/>
      <c r="Z42" s="87"/>
    </row>
    <row r="43" spans="1:26" s="37" customFormat="1" ht="13.5" thickBot="1" x14ac:dyDescent="0.25">
      <c r="A43" s="119" t="s">
        <v>59</v>
      </c>
      <c r="B43" s="120"/>
      <c r="C43" s="100" t="str">
        <f>IF(C42="","Falta Nota",IF(C42&lt;1.95,"B",IF(C42&lt;2.95,"R",IF(C42&lt;3.95,"A",IF(C42&lt;=5,"E","nota&gt;5,0")))))</f>
        <v>B</v>
      </c>
      <c r="D43" s="98" t="str">
        <f t="shared" ref="D43:G43" si="11">IF(D42="","Falta Nota",IF(D42&lt;1.95,"B",IF(D42&lt;2.95,"R",IF(D42&lt;3.95,"A",IF(D42&lt;=5,"E","nota&gt;5,0")))))</f>
        <v>B</v>
      </c>
      <c r="E43" s="98" t="str">
        <f t="shared" si="11"/>
        <v>B</v>
      </c>
      <c r="F43" s="98" t="str">
        <f t="shared" si="11"/>
        <v>B</v>
      </c>
      <c r="G43" s="98" t="str">
        <f t="shared" si="11"/>
        <v>B</v>
      </c>
      <c r="H43" s="99" t="str">
        <f>IF(H42="","Falta Nota",IF(H42&lt;1.95,"B",IF(H42&lt;2.95,"R",IF(H42&lt;3.95,"A",IF(H42&lt;=5,"E","nota&gt;5,0")))))</f>
        <v>B</v>
      </c>
      <c r="I43" s="88"/>
      <c r="J43" s="89"/>
      <c r="K43" s="100" t="str">
        <f>IF(K42="","Falta Nota",IF(K42&lt;1.95,"B",IF(K42&lt;2.95,"R",IF(K42&lt;3.95,"A",IF(K42&lt;=5,"E","nota&gt;5,0")))))</f>
        <v>B</v>
      </c>
      <c r="L43" s="98" t="str">
        <f t="shared" ref="L43:P43" si="12">IF(L42="","Falta Nota",IF(L42&lt;1.95,"B",IF(L42&lt;2.95,"R",IF(L42&lt;3.95,"A",IF(L42&lt;=5,"E","nota&gt;5,0")))))</f>
        <v>B</v>
      </c>
      <c r="M43" s="98" t="str">
        <f t="shared" si="12"/>
        <v>B</v>
      </c>
      <c r="N43" s="98" t="str">
        <f t="shared" si="12"/>
        <v>B</v>
      </c>
      <c r="O43" s="98" t="str">
        <f t="shared" si="12"/>
        <v>B</v>
      </c>
      <c r="P43" s="99" t="str">
        <f t="shared" si="12"/>
        <v>B</v>
      </c>
      <c r="Q43" s="88"/>
      <c r="R43" s="89"/>
      <c r="S43" s="100" t="str">
        <f>IF(S42="","Falta Nota",IF(S42&lt;1.95,"B",IF(S42&lt;2.95,"R",IF(S42&lt;3.95,"A",IF(S42&lt;=5,"E","nota&gt;5,0")))))</f>
        <v>B</v>
      </c>
      <c r="T43" s="98" t="str">
        <f t="shared" ref="T43:X43" si="13">IF(T42="","Falta Nota",IF(T42&lt;1.95,"B",IF(T42&lt;2.95,"R",IF(T42&lt;3.95,"A",IF(T42&lt;=5,"E","nota&gt;5,0")))))</f>
        <v>B</v>
      </c>
      <c r="U43" s="98" t="str">
        <f t="shared" si="13"/>
        <v>B</v>
      </c>
      <c r="V43" s="98" t="str">
        <f t="shared" si="13"/>
        <v>B</v>
      </c>
      <c r="W43" s="98" t="str">
        <f t="shared" si="13"/>
        <v>B</v>
      </c>
      <c r="X43" s="99" t="str">
        <f t="shared" si="13"/>
        <v>B</v>
      </c>
      <c r="Y43" s="88"/>
      <c r="Z43" s="45"/>
    </row>
    <row r="44" spans="1:26" s="37" customFormat="1" ht="12.75" x14ac:dyDescent="0.2"/>
    <row r="45" spans="1:26" s="37" customFormat="1" ht="12.75" x14ac:dyDescent="0.2"/>
    <row r="46" spans="1:26" s="37" customFormat="1" ht="12.75" x14ac:dyDescent="0.2"/>
    <row r="47" spans="1:26" s="37" customFormat="1" ht="12.75" x14ac:dyDescent="0.2"/>
    <row r="48" spans="1:26" s="37" customFormat="1" ht="12.75" x14ac:dyDescent="0.2"/>
    <row r="50" spans="1:5" x14ac:dyDescent="0.25">
      <c r="A50" s="1"/>
      <c r="B50" s="1"/>
      <c r="C50" s="1"/>
      <c r="D50" s="1"/>
      <c r="E50" s="4"/>
    </row>
    <row r="51" spans="1:5" x14ac:dyDescent="0.25">
      <c r="A51" s="5"/>
      <c r="B51" s="5"/>
      <c r="C51" s="2"/>
      <c r="D51" s="2"/>
      <c r="E51" s="2"/>
    </row>
    <row r="52" spans="1:5" x14ac:dyDescent="0.25">
      <c r="A52" s="6"/>
      <c r="B52" s="6"/>
      <c r="C52" s="6"/>
      <c r="D52" s="6"/>
      <c r="E52" s="6"/>
    </row>
  </sheetData>
  <mergeCells count="33">
    <mergeCell ref="A9:A11"/>
    <mergeCell ref="AS30:AV30"/>
    <mergeCell ref="AC9:AF9"/>
    <mergeCell ref="AK9:AN9"/>
    <mergeCell ref="AS9:AV9"/>
    <mergeCell ref="B9:B11"/>
    <mergeCell ref="K10:M10"/>
    <mergeCell ref="C9:J9"/>
    <mergeCell ref="K9:R9"/>
    <mergeCell ref="S9:Z9"/>
    <mergeCell ref="AC30:AF30"/>
    <mergeCell ref="AK30:AN30"/>
    <mergeCell ref="Y10:Y11"/>
    <mergeCell ref="Z10:Z11"/>
    <mergeCell ref="C10:E10"/>
    <mergeCell ref="I10:I11"/>
    <mergeCell ref="S10:U10"/>
    <mergeCell ref="V10:W10"/>
    <mergeCell ref="J10:J11"/>
    <mergeCell ref="Q10:Q11"/>
    <mergeCell ref="R10:R11"/>
    <mergeCell ref="F10:G10"/>
    <mergeCell ref="N10:O10"/>
    <mergeCell ref="A8:Z8"/>
    <mergeCell ref="AB4:AZ5"/>
    <mergeCell ref="Y7:Z7"/>
    <mergeCell ref="L7:P7"/>
    <mergeCell ref="R7:W7"/>
    <mergeCell ref="H7:J7"/>
    <mergeCell ref="B7:F7"/>
    <mergeCell ref="A6:Z6"/>
    <mergeCell ref="U2:Z5"/>
    <mergeCell ref="A2:T5"/>
  </mergeCells>
  <phoneticPr fontId="14" type="noConversion"/>
  <conditionalFormatting sqref="AH10">
    <cfRule type="containsText" dxfId="191" priority="13" operator="containsText" text="C4">
      <formula>NOT(ISERROR(SEARCH("C4",AH10)))</formula>
    </cfRule>
    <cfRule type="containsText" dxfId="190" priority="14" operator="containsText" text="C3">
      <formula>NOT(ISERROR(SEARCH("C3",AH10)))</formula>
    </cfRule>
    <cfRule type="containsText" dxfId="189" priority="15" operator="containsText" text="C2">
      <formula>NOT(ISERROR(SEARCH("C2",AH10)))</formula>
    </cfRule>
    <cfRule type="containsText" dxfId="188" priority="16" operator="containsText" text="C1">
      <formula>NOT(ISERROR(SEARCH("C1",AH10)))</formula>
    </cfRule>
  </conditionalFormatting>
  <conditionalFormatting sqref="AH31">
    <cfRule type="containsText" dxfId="187" priority="9" operator="containsText" text="C4">
      <formula>NOT(ISERROR(SEARCH("C4",AH31)))</formula>
    </cfRule>
    <cfRule type="containsText" dxfId="186" priority="10" operator="containsText" text="C3">
      <formula>NOT(ISERROR(SEARCH("C3",AH31)))</formula>
    </cfRule>
    <cfRule type="containsText" dxfId="185" priority="11" operator="containsText" text="C2">
      <formula>NOT(ISERROR(SEARCH("C2",AH31)))</formula>
    </cfRule>
    <cfRule type="containsText" dxfId="184" priority="12" operator="containsText" text="C1">
      <formula>NOT(ISERROR(SEARCH("C1",AH31)))</formula>
    </cfRule>
  </conditionalFormatting>
  <conditionalFormatting sqref="AP10">
    <cfRule type="containsText" dxfId="183" priority="37" operator="containsText" text="C4">
      <formula>NOT(ISERROR(SEARCH("C4",AP10)))</formula>
    </cfRule>
    <cfRule type="containsText" dxfId="182" priority="38" operator="containsText" text="C3">
      <formula>NOT(ISERROR(SEARCH("C3",AP10)))</formula>
    </cfRule>
    <cfRule type="containsText" dxfId="181" priority="39" operator="containsText" text="C2">
      <formula>NOT(ISERROR(SEARCH("C2",AP10)))</formula>
    </cfRule>
    <cfRule type="containsText" dxfId="180" priority="40" operator="containsText" text="C1">
      <formula>NOT(ISERROR(SEARCH("C1",AP10)))</formula>
    </cfRule>
  </conditionalFormatting>
  <conditionalFormatting sqref="AP31">
    <cfRule type="containsText" dxfId="179" priority="5" operator="containsText" text="C4">
      <formula>NOT(ISERROR(SEARCH("C4",AP31)))</formula>
    </cfRule>
    <cfRule type="containsText" dxfId="178" priority="6" operator="containsText" text="C3">
      <formula>NOT(ISERROR(SEARCH("C3",AP31)))</formula>
    </cfRule>
    <cfRule type="containsText" dxfId="177" priority="7" operator="containsText" text="C2">
      <formula>NOT(ISERROR(SEARCH("C2",AP31)))</formula>
    </cfRule>
    <cfRule type="containsText" dxfId="176" priority="8" operator="containsText" text="C1">
      <formula>NOT(ISERROR(SEARCH("C1",AP31)))</formula>
    </cfRule>
  </conditionalFormatting>
  <conditionalFormatting sqref="AX10">
    <cfRule type="containsText" dxfId="175" priority="17" operator="containsText" text="C4">
      <formula>NOT(ISERROR(SEARCH("C4",AX10)))</formula>
    </cfRule>
    <cfRule type="containsText" dxfId="174" priority="18" operator="containsText" text="C3">
      <formula>NOT(ISERROR(SEARCH("C3",AX10)))</formula>
    </cfRule>
    <cfRule type="containsText" dxfId="173" priority="19" operator="containsText" text="C2">
      <formula>NOT(ISERROR(SEARCH("C2",AX10)))</formula>
    </cfRule>
    <cfRule type="containsText" dxfId="172" priority="20" operator="containsText" text="C1">
      <formula>NOT(ISERROR(SEARCH("C1",AX10)))</formula>
    </cfRule>
  </conditionalFormatting>
  <conditionalFormatting sqref="AX31">
    <cfRule type="containsText" dxfId="171" priority="1" operator="containsText" text="C4">
      <formula>NOT(ISERROR(SEARCH("C4",AX31)))</formula>
    </cfRule>
    <cfRule type="containsText" dxfId="170" priority="2" operator="containsText" text="C3">
      <formula>NOT(ISERROR(SEARCH("C3",AX31)))</formula>
    </cfRule>
    <cfRule type="containsText" dxfId="169" priority="3" operator="containsText" text="C2">
      <formula>NOT(ISERROR(SEARCH("C2",AX31)))</formula>
    </cfRule>
    <cfRule type="containsText" dxfId="168" priority="4" operator="containsText" text="C1">
      <formula>NOT(ISERROR(SEARCH("C1",AX31)))</formula>
    </cfRule>
  </conditionalFormatting>
  <dataValidations disablePrompts="1" count="1">
    <dataValidation type="list" allowBlank="1" showInputMessage="1" showErrorMessage="1" sqref="AP10 AX10 AH10 AH31 AP31 AX31" xr:uid="{14279F00-D7BB-4185-B33B-A1116B9F4D43}">
      <formula1>$AZ$9:$AZ$20</formula1>
    </dataValidation>
  </dataValidations>
  <hyperlinks>
    <hyperlink ref="AZ8" location="'Categorización de indicadores'!A1" display="Categorización" xr:uid="{8CFFDCE8-41BD-47E0-9675-7A801798F4AE}"/>
    <hyperlink ref="AH7" location="'Categorización de indicadores'!A1" display="'Categorización de indicadores'!A1" xr:uid="{A6445CBF-13F0-4F6B-B6B7-A620F1FD46DD}"/>
  </hyperlinks>
  <pageMargins left="0.23622047244094491" right="0.23622047244094491" top="0.74803149606299213" bottom="0.74803149606299213" header="0.31496062992125984" footer="0.31496062992125984"/>
  <pageSetup paperSize="5" scale="50" orientation="landscape" r:id="rId1"/>
  <headerFooter alignWithMargins="0">
    <oddFooter>&amp;R&amp;"Arial,Cursiva"&amp;9Código: FR-FOR-110.01  Fecha: 28/09/2026  Paginas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FCAD0-A11E-4058-8C38-97F42B682BE8}">
  <sheetPr>
    <tabColor theme="5" tint="0.59999389629810485"/>
  </sheetPr>
  <dimension ref="A1:BC96"/>
  <sheetViews>
    <sheetView view="pageBreakPreview" topLeftCell="B1" zoomScale="60" zoomScaleNormal="70" zoomScalePageLayoutView="50" workbookViewId="0">
      <selection activeCell="C24" sqref="C24"/>
    </sheetView>
  </sheetViews>
  <sheetFormatPr baseColWidth="10" defaultRowHeight="15" x14ac:dyDescent="0.25"/>
  <cols>
    <col min="1" max="1" width="4.28515625" style="6" hidden="1" customWidth="1"/>
    <col min="2" max="2" width="24.42578125" customWidth="1"/>
    <col min="3" max="3" width="26.42578125" customWidth="1"/>
    <col min="4" max="10" width="11.5703125" bestFit="1" customWidth="1"/>
    <col min="11" max="11" width="13.7109375" bestFit="1" customWidth="1"/>
    <col min="12" max="12" width="15.85546875" customWidth="1"/>
    <col min="13" max="18" width="11.5703125" bestFit="1" customWidth="1"/>
    <col min="19" max="19" width="13.7109375" bestFit="1" customWidth="1"/>
    <col min="20" max="25" width="13.7109375" customWidth="1"/>
    <col min="26" max="26" width="11.5703125" bestFit="1" customWidth="1"/>
    <col min="27" max="27" width="13.7109375" bestFit="1" customWidth="1"/>
    <col min="30" max="33" width="11.5703125" bestFit="1" customWidth="1"/>
    <col min="35" max="35" width="53" bestFit="1" customWidth="1"/>
    <col min="39" max="42" width="11.5703125" bestFit="1" customWidth="1"/>
    <col min="44" max="44" width="53" bestFit="1" customWidth="1"/>
    <col min="48" max="51" width="11.5703125" bestFit="1" customWidth="1"/>
    <col min="53" max="53" width="53" bestFit="1" customWidth="1"/>
    <col min="55" max="55" width="64.42578125" hidden="1" customWidth="1"/>
  </cols>
  <sheetData>
    <row r="1" spans="1:55" ht="15.75" thickBot="1" x14ac:dyDescent="0.3"/>
    <row r="2" spans="1:55" s="148" customFormat="1" ht="15" customHeight="1" x14ac:dyDescent="0.2">
      <c r="A2" s="147"/>
      <c r="B2" s="291" t="s">
        <v>29</v>
      </c>
      <c r="C2" s="285"/>
      <c r="D2" s="285"/>
      <c r="E2" s="285"/>
      <c r="F2" s="285"/>
      <c r="G2" s="285"/>
      <c r="H2" s="285"/>
      <c r="I2" s="285"/>
      <c r="J2" s="285"/>
      <c r="K2" s="285"/>
      <c r="L2" s="285"/>
      <c r="M2" s="285"/>
      <c r="N2" s="285"/>
      <c r="O2" s="285"/>
      <c r="P2" s="285"/>
      <c r="Q2" s="285"/>
      <c r="R2" s="285"/>
      <c r="S2" s="285"/>
      <c r="T2" s="285"/>
      <c r="U2" s="286"/>
      <c r="V2" s="285"/>
      <c r="W2" s="285"/>
      <c r="X2" s="285"/>
      <c r="Y2" s="285"/>
      <c r="Z2" s="285"/>
      <c r="AA2" s="286"/>
    </row>
    <row r="3" spans="1:55" s="148" customFormat="1" x14ac:dyDescent="0.2">
      <c r="A3" s="147"/>
      <c r="B3" s="292"/>
      <c r="C3" s="287"/>
      <c r="D3" s="287"/>
      <c r="E3" s="287"/>
      <c r="F3" s="287"/>
      <c r="G3" s="287"/>
      <c r="H3" s="287"/>
      <c r="I3" s="287"/>
      <c r="J3" s="287"/>
      <c r="K3" s="287"/>
      <c r="L3" s="287"/>
      <c r="M3" s="287"/>
      <c r="N3" s="287"/>
      <c r="O3" s="287"/>
      <c r="P3" s="287"/>
      <c r="Q3" s="287"/>
      <c r="R3" s="287"/>
      <c r="S3" s="287"/>
      <c r="T3" s="287"/>
      <c r="U3" s="288"/>
      <c r="V3" s="287"/>
      <c r="W3" s="287"/>
      <c r="X3" s="287"/>
      <c r="Y3" s="287"/>
      <c r="Z3" s="287"/>
      <c r="AA3" s="288"/>
    </row>
    <row r="4" spans="1:55" s="148" customFormat="1" ht="51.75" customHeight="1" x14ac:dyDescent="0.2">
      <c r="A4" s="147"/>
      <c r="B4" s="292"/>
      <c r="C4" s="287"/>
      <c r="D4" s="287"/>
      <c r="E4" s="287"/>
      <c r="F4" s="287"/>
      <c r="G4" s="287"/>
      <c r="H4" s="287"/>
      <c r="I4" s="287"/>
      <c r="J4" s="287"/>
      <c r="K4" s="287"/>
      <c r="L4" s="287"/>
      <c r="M4" s="287"/>
      <c r="N4" s="287"/>
      <c r="O4" s="287"/>
      <c r="P4" s="287"/>
      <c r="Q4" s="287"/>
      <c r="R4" s="287"/>
      <c r="S4" s="287"/>
      <c r="T4" s="287"/>
      <c r="U4" s="288"/>
      <c r="V4" s="287"/>
      <c r="W4" s="287"/>
      <c r="X4" s="287"/>
      <c r="Y4" s="287"/>
      <c r="Z4" s="287"/>
      <c r="AA4" s="288"/>
      <c r="AC4" s="327" t="s">
        <v>66</v>
      </c>
      <c r="AD4" s="327"/>
      <c r="AE4" s="327"/>
      <c r="AF4" s="327"/>
      <c r="AG4" s="327"/>
      <c r="AH4" s="327"/>
      <c r="AI4" s="327"/>
      <c r="AJ4" s="327"/>
      <c r="AK4" s="327"/>
      <c r="AL4" s="327"/>
      <c r="AM4" s="327"/>
      <c r="AN4" s="327"/>
      <c r="AO4" s="327"/>
      <c r="AP4" s="327"/>
      <c r="AQ4" s="327"/>
      <c r="AR4" s="327"/>
      <c r="AS4" s="327"/>
      <c r="AT4" s="327"/>
      <c r="AU4" s="327"/>
      <c r="AV4" s="327"/>
      <c r="AW4" s="327"/>
      <c r="AX4" s="327"/>
      <c r="AY4" s="327"/>
      <c r="AZ4" s="327"/>
      <c r="BA4" s="327"/>
      <c r="BB4" s="327"/>
      <c r="BC4" s="327"/>
    </row>
    <row r="5" spans="1:55" s="148" customFormat="1" ht="23.25" customHeight="1" thickBot="1" x14ac:dyDescent="0.25">
      <c r="A5" s="147"/>
      <c r="B5" s="293"/>
      <c r="C5" s="289"/>
      <c r="D5" s="289"/>
      <c r="E5" s="289"/>
      <c r="F5" s="289"/>
      <c r="G5" s="289"/>
      <c r="H5" s="289"/>
      <c r="I5" s="289"/>
      <c r="J5" s="289"/>
      <c r="K5" s="289"/>
      <c r="L5" s="289"/>
      <c r="M5" s="289"/>
      <c r="N5" s="289"/>
      <c r="O5" s="289"/>
      <c r="P5" s="289"/>
      <c r="Q5" s="289"/>
      <c r="R5" s="289"/>
      <c r="S5" s="289"/>
      <c r="T5" s="289"/>
      <c r="U5" s="290"/>
      <c r="V5" s="289"/>
      <c r="W5" s="289"/>
      <c r="X5" s="289"/>
      <c r="Y5" s="289"/>
      <c r="Z5" s="289"/>
      <c r="AA5" s="290"/>
      <c r="AC5" s="327"/>
      <c r="AD5" s="327"/>
      <c r="AE5" s="327"/>
      <c r="AF5" s="327"/>
      <c r="AG5" s="327"/>
      <c r="AH5" s="327"/>
      <c r="AI5" s="327"/>
      <c r="AJ5" s="327"/>
      <c r="AK5" s="327"/>
      <c r="AL5" s="327"/>
      <c r="AM5" s="327"/>
      <c r="AN5" s="327"/>
      <c r="AO5" s="327"/>
      <c r="AP5" s="327"/>
      <c r="AQ5" s="327"/>
      <c r="AR5" s="327"/>
      <c r="AS5" s="327"/>
      <c r="AT5" s="327"/>
      <c r="AU5" s="327"/>
      <c r="AV5" s="327"/>
      <c r="AW5" s="327"/>
      <c r="AX5" s="327"/>
      <c r="AY5" s="327"/>
      <c r="AZ5" s="327"/>
      <c r="BA5" s="327"/>
      <c r="BB5" s="327"/>
      <c r="BC5" s="327"/>
    </row>
    <row r="6" spans="1:55" s="37" customFormat="1" ht="24" customHeight="1" thickBot="1" x14ac:dyDescent="0.25">
      <c r="A6" s="36"/>
      <c r="B6" s="105" t="s">
        <v>25</v>
      </c>
      <c r="C6" s="328" t="str">
        <f>'Asignatura 1 G1'!B7</f>
        <v>Nombre completo del profesor</v>
      </c>
      <c r="D6" s="329"/>
      <c r="E6" s="329"/>
      <c r="F6" s="329"/>
      <c r="G6" s="330"/>
      <c r="H6" s="143" t="s">
        <v>78</v>
      </c>
      <c r="I6" s="328" t="str">
        <f>'Asignatura 1 G1'!H7</f>
        <v>No. de identificación</v>
      </c>
      <c r="J6" s="329"/>
      <c r="K6" s="330"/>
      <c r="L6" s="144" t="s">
        <v>27</v>
      </c>
      <c r="M6" s="328" t="s">
        <v>81</v>
      </c>
      <c r="N6" s="329"/>
      <c r="O6" s="329"/>
      <c r="P6" s="329"/>
      <c r="Q6" s="330"/>
      <c r="R6" s="145" t="s">
        <v>28</v>
      </c>
      <c r="S6" s="328" t="s">
        <v>80</v>
      </c>
      <c r="T6" s="329"/>
      <c r="U6" s="329"/>
      <c r="V6" s="329"/>
      <c r="W6" s="329"/>
      <c r="X6" s="330"/>
      <c r="Y6" s="146" t="s">
        <v>26</v>
      </c>
      <c r="Z6" s="331" t="str">
        <f>'Asignatura 1 G1'!Y7</f>
        <v>202X-A/B</v>
      </c>
      <c r="AA6" s="332"/>
      <c r="AI6" s="135" t="s">
        <v>95</v>
      </c>
    </row>
    <row r="7" spans="1:55" s="37" customFormat="1" ht="26.25" thickBot="1" x14ac:dyDescent="0.25">
      <c r="A7" s="36"/>
      <c r="B7" s="260"/>
      <c r="C7" s="260"/>
      <c r="D7" s="260"/>
      <c r="E7" s="260"/>
      <c r="F7" s="260"/>
      <c r="G7" s="260"/>
      <c r="H7" s="260"/>
      <c r="I7" s="260"/>
      <c r="J7" s="260"/>
      <c r="K7" s="260"/>
      <c r="L7" s="260"/>
      <c r="M7" s="260"/>
      <c r="N7" s="260"/>
      <c r="O7" s="260"/>
      <c r="P7" s="260"/>
      <c r="Q7" s="260"/>
      <c r="R7" s="260"/>
      <c r="S7" s="260"/>
      <c r="T7" s="260"/>
      <c r="U7" s="260"/>
      <c r="V7" s="260"/>
      <c r="W7" s="260"/>
      <c r="X7" s="260"/>
      <c r="Y7" s="260"/>
      <c r="Z7" s="260"/>
      <c r="AA7" s="260"/>
      <c r="AI7" s="43" t="s">
        <v>96</v>
      </c>
      <c r="AR7" s="43" t="s">
        <v>96</v>
      </c>
      <c r="BA7" s="43" t="s">
        <v>96</v>
      </c>
      <c r="BC7" s="44" t="s">
        <v>60</v>
      </c>
    </row>
    <row r="8" spans="1:55" s="37" customFormat="1" ht="13.5" thickBot="1" x14ac:dyDescent="0.25">
      <c r="A8" s="36"/>
      <c r="B8" s="294" t="s">
        <v>0</v>
      </c>
      <c r="C8" s="303" t="s">
        <v>18</v>
      </c>
      <c r="D8" s="306" t="s">
        <v>1</v>
      </c>
      <c r="E8" s="307"/>
      <c r="F8" s="307"/>
      <c r="G8" s="307"/>
      <c r="H8" s="307"/>
      <c r="I8" s="307"/>
      <c r="J8" s="307"/>
      <c r="K8" s="308"/>
      <c r="L8" s="276" t="s">
        <v>2</v>
      </c>
      <c r="M8" s="309"/>
      <c r="N8" s="309"/>
      <c r="O8" s="309"/>
      <c r="P8" s="309"/>
      <c r="Q8" s="309"/>
      <c r="R8" s="309"/>
      <c r="S8" s="310"/>
      <c r="T8" s="311" t="s">
        <v>3</v>
      </c>
      <c r="U8" s="312"/>
      <c r="V8" s="312"/>
      <c r="W8" s="312"/>
      <c r="X8" s="312"/>
      <c r="Y8" s="312"/>
      <c r="Z8" s="312"/>
      <c r="AA8" s="313"/>
      <c r="AD8" s="317" t="s">
        <v>4</v>
      </c>
      <c r="AE8" s="317"/>
      <c r="AF8" s="317"/>
      <c r="AG8" s="317"/>
      <c r="AI8" s="45" t="s">
        <v>60</v>
      </c>
      <c r="AM8" s="318" t="s">
        <v>5</v>
      </c>
      <c r="AN8" s="319"/>
      <c r="AO8" s="319"/>
      <c r="AP8" s="320"/>
      <c r="AR8" s="45" t="s">
        <v>60</v>
      </c>
      <c r="AS8" s="46"/>
      <c r="AT8" s="46"/>
      <c r="AU8" s="46"/>
      <c r="AV8" s="321" t="s">
        <v>6</v>
      </c>
      <c r="AW8" s="321"/>
      <c r="AX8" s="321"/>
      <c r="AY8" s="321"/>
      <c r="BA8" s="45" t="s">
        <v>60</v>
      </c>
      <c r="BC8" s="47" t="s">
        <v>92</v>
      </c>
    </row>
    <row r="9" spans="1:55" s="37" customFormat="1" ht="12.75" x14ac:dyDescent="0.2">
      <c r="A9" s="36"/>
      <c r="B9" s="295"/>
      <c r="C9" s="304"/>
      <c r="D9" s="324" t="s">
        <v>7</v>
      </c>
      <c r="E9" s="324"/>
      <c r="F9" s="325"/>
      <c r="G9" s="326" t="s">
        <v>8</v>
      </c>
      <c r="H9" s="325"/>
      <c r="I9" s="48" t="s">
        <v>58</v>
      </c>
      <c r="J9" s="276" t="s">
        <v>9</v>
      </c>
      <c r="K9" s="272" t="s">
        <v>49</v>
      </c>
      <c r="L9" s="274" t="s">
        <v>68</v>
      </c>
      <c r="M9" s="274"/>
      <c r="N9" s="275"/>
      <c r="O9" s="281" t="s">
        <v>69</v>
      </c>
      <c r="P9" s="275"/>
      <c r="Q9" s="95" t="s">
        <v>70</v>
      </c>
      <c r="R9" s="322" t="s">
        <v>9</v>
      </c>
      <c r="S9" s="272" t="s">
        <v>49</v>
      </c>
      <c r="T9" s="278" t="s">
        <v>70</v>
      </c>
      <c r="U9" s="279"/>
      <c r="V9" s="280"/>
      <c r="W9" s="281" t="s">
        <v>72</v>
      </c>
      <c r="X9" s="275"/>
      <c r="Y9" s="102" t="s">
        <v>73</v>
      </c>
      <c r="Z9" s="276" t="s">
        <v>9</v>
      </c>
      <c r="AA9" s="272" t="s">
        <v>49</v>
      </c>
      <c r="AD9" s="132" t="s">
        <v>10</v>
      </c>
      <c r="AE9" s="132" t="s">
        <v>11</v>
      </c>
      <c r="AF9" s="133" t="s">
        <v>12</v>
      </c>
      <c r="AG9" s="133" t="s">
        <v>13</v>
      </c>
      <c r="AI9" s="127" t="s">
        <v>92</v>
      </c>
      <c r="AM9" s="132" t="s">
        <v>10</v>
      </c>
      <c r="AN9" s="132" t="s">
        <v>11</v>
      </c>
      <c r="AO9" s="133" t="s">
        <v>12</v>
      </c>
      <c r="AP9" s="133" t="s">
        <v>13</v>
      </c>
      <c r="AR9" s="9" t="s">
        <v>92</v>
      </c>
      <c r="AS9" s="53"/>
      <c r="AT9" s="53"/>
      <c r="AV9" s="132" t="s">
        <v>10</v>
      </c>
      <c r="AW9" s="132" t="s">
        <v>11</v>
      </c>
      <c r="AX9" s="133" t="s">
        <v>12</v>
      </c>
      <c r="AY9" s="133" t="s">
        <v>13</v>
      </c>
      <c r="BA9" s="127" t="s">
        <v>92</v>
      </c>
      <c r="BC9" s="47" t="s">
        <v>93</v>
      </c>
    </row>
    <row r="10" spans="1:55" s="37" customFormat="1" ht="13.5" thickBot="1" x14ac:dyDescent="0.25">
      <c r="A10" s="36"/>
      <c r="B10" s="296"/>
      <c r="C10" s="305"/>
      <c r="D10" s="54" t="s">
        <v>19</v>
      </c>
      <c r="E10" s="40" t="s">
        <v>20</v>
      </c>
      <c r="F10" s="55" t="s">
        <v>21</v>
      </c>
      <c r="G10" s="39" t="s">
        <v>22</v>
      </c>
      <c r="H10" s="55" t="s">
        <v>23</v>
      </c>
      <c r="I10" s="56" t="s">
        <v>24</v>
      </c>
      <c r="J10" s="277"/>
      <c r="K10" s="273"/>
      <c r="L10" s="97" t="s">
        <v>50</v>
      </c>
      <c r="M10" s="98" t="s">
        <v>51</v>
      </c>
      <c r="N10" s="99" t="s">
        <v>52</v>
      </c>
      <c r="O10" s="100" t="s">
        <v>53</v>
      </c>
      <c r="P10" s="99" t="s">
        <v>54</v>
      </c>
      <c r="Q10" s="101" t="s">
        <v>55</v>
      </c>
      <c r="R10" s="323"/>
      <c r="S10" s="273"/>
      <c r="T10" s="97" t="s">
        <v>56</v>
      </c>
      <c r="U10" s="98" t="s">
        <v>57</v>
      </c>
      <c r="V10" s="99" t="s">
        <v>71</v>
      </c>
      <c r="W10" s="100" t="s">
        <v>74</v>
      </c>
      <c r="X10" s="103" t="s">
        <v>75</v>
      </c>
      <c r="Y10" s="104" t="s">
        <v>76</v>
      </c>
      <c r="Z10" s="277"/>
      <c r="AA10" s="273"/>
      <c r="AD10" s="142">
        <f>COUNTIF($K:$K,AD9)</f>
        <v>30</v>
      </c>
      <c r="AE10" s="142">
        <f>COUNTIF($K:$K,AE9)</f>
        <v>0</v>
      </c>
      <c r="AF10" s="142">
        <f>COUNTIF($K:$K,AF9)</f>
        <v>0</v>
      </c>
      <c r="AG10" s="142">
        <f>COUNTIF($K:$K,AG9)</f>
        <v>0</v>
      </c>
      <c r="AM10" s="142">
        <f>COUNTIF($S:$S,AM9)</f>
        <v>30</v>
      </c>
      <c r="AN10" s="142">
        <f>COUNTIF($S:$S,AN9)</f>
        <v>0</v>
      </c>
      <c r="AO10" s="142">
        <f>COUNTIF($S:$S,AO9)</f>
        <v>0</v>
      </c>
      <c r="AP10" s="142">
        <f>COUNTIF($S:$S,AP9)</f>
        <v>0</v>
      </c>
      <c r="AS10" s="60"/>
      <c r="AT10" s="60"/>
      <c r="AV10" s="142">
        <f>COUNTIF($AA:$AA,AV9)</f>
        <v>30</v>
      </c>
      <c r="AW10" s="142">
        <f>COUNTIF($AA:$AA,AW9)</f>
        <v>0</v>
      </c>
      <c r="AX10" s="142">
        <f>COUNTIF($AA:$AA,AX9)</f>
        <v>0</v>
      </c>
      <c r="AY10" s="142">
        <f>COUNTIF($AA:$AA,AY9)</f>
        <v>0</v>
      </c>
      <c r="BC10" s="47" t="s">
        <v>101</v>
      </c>
    </row>
    <row r="11" spans="1:55" s="37" customFormat="1" ht="12.75" x14ac:dyDescent="0.2">
      <c r="A11" s="36">
        <v>1</v>
      </c>
      <c r="B11" s="61"/>
      <c r="C11" s="61"/>
      <c r="D11" s="62">
        <v>0</v>
      </c>
      <c r="E11" s="63">
        <v>0</v>
      </c>
      <c r="F11" s="64">
        <v>0</v>
      </c>
      <c r="G11" s="63">
        <v>0</v>
      </c>
      <c r="H11" s="63">
        <v>0</v>
      </c>
      <c r="I11" s="65">
        <v>0</v>
      </c>
      <c r="J11" s="106">
        <f t="shared" ref="J11:J32" si="0">AVERAGE(D11:I11)</f>
        <v>0</v>
      </c>
      <c r="K11" s="67" t="str">
        <f>IF(J11="","Falta Nota",IF(J11&lt;1.95,"B",IF(J11&lt;2.95,"R",IF(J11&lt;3.95,"A",IF(J11&lt;=5,"E","nota&gt;5,0")))))</f>
        <v>B</v>
      </c>
      <c r="L11" s="62">
        <v>0</v>
      </c>
      <c r="M11" s="63">
        <v>0</v>
      </c>
      <c r="N11" s="64">
        <v>0</v>
      </c>
      <c r="O11" s="64">
        <v>0</v>
      </c>
      <c r="P11" s="63">
        <v>0</v>
      </c>
      <c r="Q11" s="65">
        <v>0</v>
      </c>
      <c r="R11" s="66">
        <f>AVERAGE(L11:Q11)</f>
        <v>0</v>
      </c>
      <c r="S11" s="67" t="str">
        <f>IF(R11="","Falta Nota",IF(R11&lt;1.95,"B",IF(R11&lt;2.95,"R",IF(R11&lt;3.95,"A",IF(R11&lt;=5,"E","nota&gt;5,0")))))</f>
        <v>B</v>
      </c>
      <c r="T11" s="62">
        <v>0</v>
      </c>
      <c r="U11" s="62">
        <v>0</v>
      </c>
      <c r="V11" s="62">
        <v>0</v>
      </c>
      <c r="W11" s="62">
        <v>0</v>
      </c>
      <c r="X11" s="62">
        <v>0</v>
      </c>
      <c r="Y11" s="68">
        <v>0</v>
      </c>
      <c r="Z11" s="106">
        <f t="shared" ref="Z11:Z32" si="1">AVERAGE(T11:Y11)</f>
        <v>0</v>
      </c>
      <c r="AA11" s="67" t="str">
        <f>IF(Z11="","Falta Nota",IF(Z11&lt;1.95,"B",IF(Z11&lt;2.95,"R",IF(Z11&lt;3.95,"A",IF(Z11&lt;=5,"E","nota&gt;5,0")))))</f>
        <v>B</v>
      </c>
      <c r="BC11" s="69" t="s">
        <v>102</v>
      </c>
    </row>
    <row r="12" spans="1:55" s="37" customFormat="1" ht="12.75" x14ac:dyDescent="0.2">
      <c r="A12" s="36">
        <v>2</v>
      </c>
      <c r="B12" s="70"/>
      <c r="C12" s="70"/>
      <c r="D12" s="62">
        <v>0</v>
      </c>
      <c r="E12" s="63">
        <v>0</v>
      </c>
      <c r="F12" s="64">
        <v>0</v>
      </c>
      <c r="G12" s="63">
        <v>0</v>
      </c>
      <c r="H12" s="63">
        <v>0</v>
      </c>
      <c r="I12" s="65">
        <v>0</v>
      </c>
      <c r="J12" s="106">
        <f t="shared" si="0"/>
        <v>0</v>
      </c>
      <c r="K12" s="67" t="str">
        <f t="shared" ref="K12:K40" si="2">IF(J12="","Falta Nota",IF(J12&lt;1.95,"B",IF(J12&lt;2.95,"R",IF(J12&lt;3.95,"A",IF(J12&lt;=5,"E","nota&gt;5,0")))))</f>
        <v>B</v>
      </c>
      <c r="L12" s="62">
        <v>0</v>
      </c>
      <c r="M12" s="63">
        <v>0</v>
      </c>
      <c r="N12" s="64">
        <v>0</v>
      </c>
      <c r="O12" s="64">
        <v>0</v>
      </c>
      <c r="P12" s="63">
        <v>0</v>
      </c>
      <c r="Q12" s="65">
        <v>0</v>
      </c>
      <c r="R12" s="66">
        <f t="shared" ref="R12:R39" si="3">AVERAGE(L12:Q12)</f>
        <v>0</v>
      </c>
      <c r="S12" s="67" t="str">
        <f t="shared" ref="S12:S39" si="4">IF(R12="","Falta Nota",IF(R12&lt;1.95,"B",IF(R12&lt;2.95,"R",IF(R12&lt;3.95,"A",IF(R12&lt;=5,"E","nota&gt;5,0")))))</f>
        <v>B</v>
      </c>
      <c r="T12" s="62">
        <v>0</v>
      </c>
      <c r="U12" s="62">
        <v>0</v>
      </c>
      <c r="V12" s="62">
        <v>0</v>
      </c>
      <c r="W12" s="62">
        <v>0</v>
      </c>
      <c r="X12" s="62">
        <v>0</v>
      </c>
      <c r="Y12" s="68">
        <v>0</v>
      </c>
      <c r="Z12" s="106">
        <f t="shared" si="1"/>
        <v>0</v>
      </c>
      <c r="AA12" s="67" t="str">
        <f t="shared" ref="AA12:AA40" si="5">IF(Z12="","Falta Nota",IF(Z12&lt;1.95,"B",IF(Z12&lt;2.95,"R",IF(Z12&lt;3.95,"A",IF(Z12&lt;=5,"E","nota&gt;5,0")))))</f>
        <v>B</v>
      </c>
      <c r="BC12" s="69" t="s">
        <v>103</v>
      </c>
    </row>
    <row r="13" spans="1:55" s="37" customFormat="1" ht="12.75" x14ac:dyDescent="0.2">
      <c r="A13" s="36">
        <v>3</v>
      </c>
      <c r="B13" s="70"/>
      <c r="C13" s="70"/>
      <c r="D13" s="62">
        <v>0</v>
      </c>
      <c r="E13" s="63">
        <v>0</v>
      </c>
      <c r="F13" s="64">
        <v>0</v>
      </c>
      <c r="G13" s="63">
        <v>0</v>
      </c>
      <c r="H13" s="63">
        <v>0</v>
      </c>
      <c r="I13" s="65">
        <v>0</v>
      </c>
      <c r="J13" s="106">
        <f t="shared" si="0"/>
        <v>0</v>
      </c>
      <c r="K13" s="67" t="str">
        <f t="shared" si="2"/>
        <v>B</v>
      </c>
      <c r="L13" s="62">
        <v>0</v>
      </c>
      <c r="M13" s="63">
        <v>0</v>
      </c>
      <c r="N13" s="64">
        <v>0</v>
      </c>
      <c r="O13" s="64">
        <v>0</v>
      </c>
      <c r="P13" s="63">
        <v>0</v>
      </c>
      <c r="Q13" s="65">
        <v>0</v>
      </c>
      <c r="R13" s="66">
        <f t="shared" si="3"/>
        <v>0</v>
      </c>
      <c r="S13" s="67" t="str">
        <f t="shared" si="4"/>
        <v>B</v>
      </c>
      <c r="T13" s="62">
        <v>0</v>
      </c>
      <c r="U13" s="62">
        <v>0</v>
      </c>
      <c r="V13" s="62">
        <v>0</v>
      </c>
      <c r="W13" s="62">
        <v>0</v>
      </c>
      <c r="X13" s="62">
        <v>0</v>
      </c>
      <c r="Y13" s="68">
        <v>0</v>
      </c>
      <c r="Z13" s="106">
        <f t="shared" si="1"/>
        <v>0</v>
      </c>
      <c r="AA13" s="67" t="str">
        <f t="shared" si="5"/>
        <v>B</v>
      </c>
      <c r="BC13" s="69" t="s">
        <v>104</v>
      </c>
    </row>
    <row r="14" spans="1:55" s="37" customFormat="1" ht="12.75" x14ac:dyDescent="0.2">
      <c r="A14" s="36">
        <v>4</v>
      </c>
      <c r="B14" s="70"/>
      <c r="C14" s="70"/>
      <c r="D14" s="62">
        <v>0</v>
      </c>
      <c r="E14" s="63">
        <v>0</v>
      </c>
      <c r="F14" s="64">
        <v>0</v>
      </c>
      <c r="G14" s="63">
        <v>0</v>
      </c>
      <c r="H14" s="63">
        <v>0</v>
      </c>
      <c r="I14" s="65">
        <v>0</v>
      </c>
      <c r="J14" s="106">
        <f t="shared" si="0"/>
        <v>0</v>
      </c>
      <c r="K14" s="67" t="str">
        <f t="shared" si="2"/>
        <v>B</v>
      </c>
      <c r="L14" s="62">
        <v>0</v>
      </c>
      <c r="M14" s="63">
        <v>0</v>
      </c>
      <c r="N14" s="64">
        <v>0</v>
      </c>
      <c r="O14" s="64">
        <v>0</v>
      </c>
      <c r="P14" s="63">
        <v>0</v>
      </c>
      <c r="Q14" s="65">
        <v>0</v>
      </c>
      <c r="R14" s="66">
        <f t="shared" si="3"/>
        <v>0</v>
      </c>
      <c r="S14" s="67" t="str">
        <f t="shared" si="4"/>
        <v>B</v>
      </c>
      <c r="T14" s="62">
        <v>0</v>
      </c>
      <c r="U14" s="62">
        <v>0</v>
      </c>
      <c r="V14" s="62">
        <v>0</v>
      </c>
      <c r="W14" s="62">
        <v>0</v>
      </c>
      <c r="X14" s="62">
        <v>0</v>
      </c>
      <c r="Y14" s="68">
        <v>0</v>
      </c>
      <c r="Z14" s="106">
        <f t="shared" si="1"/>
        <v>0</v>
      </c>
      <c r="AA14" s="67" t="str">
        <f t="shared" si="5"/>
        <v>B</v>
      </c>
      <c r="BC14" s="71" t="s">
        <v>105</v>
      </c>
    </row>
    <row r="15" spans="1:55" s="37" customFormat="1" ht="12.75" x14ac:dyDescent="0.2">
      <c r="A15" s="36">
        <v>5</v>
      </c>
      <c r="B15" s="70"/>
      <c r="C15" s="70"/>
      <c r="D15" s="62">
        <v>0</v>
      </c>
      <c r="E15" s="63">
        <v>0</v>
      </c>
      <c r="F15" s="64">
        <v>0</v>
      </c>
      <c r="G15" s="63">
        <v>0</v>
      </c>
      <c r="H15" s="63">
        <v>0</v>
      </c>
      <c r="I15" s="65">
        <v>0</v>
      </c>
      <c r="J15" s="106">
        <f t="shared" si="0"/>
        <v>0</v>
      </c>
      <c r="K15" s="67" t="str">
        <f t="shared" si="2"/>
        <v>B</v>
      </c>
      <c r="L15" s="62">
        <v>0</v>
      </c>
      <c r="M15" s="63">
        <v>0</v>
      </c>
      <c r="N15" s="64">
        <v>0</v>
      </c>
      <c r="O15" s="64">
        <v>0</v>
      </c>
      <c r="P15" s="63">
        <v>0</v>
      </c>
      <c r="Q15" s="65">
        <v>0</v>
      </c>
      <c r="R15" s="66">
        <f t="shared" si="3"/>
        <v>0</v>
      </c>
      <c r="S15" s="67" t="str">
        <f t="shared" si="4"/>
        <v>B</v>
      </c>
      <c r="T15" s="62">
        <v>0</v>
      </c>
      <c r="U15" s="62">
        <v>0</v>
      </c>
      <c r="V15" s="62">
        <v>0</v>
      </c>
      <c r="W15" s="62">
        <v>0</v>
      </c>
      <c r="X15" s="62">
        <v>0</v>
      </c>
      <c r="Y15" s="68">
        <v>0</v>
      </c>
      <c r="Z15" s="106">
        <f t="shared" si="1"/>
        <v>0</v>
      </c>
      <c r="AA15" s="67" t="str">
        <f t="shared" si="5"/>
        <v>B</v>
      </c>
      <c r="BC15" s="71" t="s">
        <v>106</v>
      </c>
    </row>
    <row r="16" spans="1:55" s="37" customFormat="1" ht="12.75" x14ac:dyDescent="0.2">
      <c r="A16" s="36">
        <v>6</v>
      </c>
      <c r="B16" s="70"/>
      <c r="C16" s="70"/>
      <c r="D16" s="62">
        <v>0</v>
      </c>
      <c r="E16" s="63">
        <v>0</v>
      </c>
      <c r="F16" s="64">
        <v>0</v>
      </c>
      <c r="G16" s="63">
        <v>0</v>
      </c>
      <c r="H16" s="63">
        <v>0</v>
      </c>
      <c r="I16" s="65">
        <v>0</v>
      </c>
      <c r="J16" s="106">
        <f t="shared" si="0"/>
        <v>0</v>
      </c>
      <c r="K16" s="67" t="str">
        <f t="shared" si="2"/>
        <v>B</v>
      </c>
      <c r="L16" s="62">
        <v>0</v>
      </c>
      <c r="M16" s="63">
        <v>0</v>
      </c>
      <c r="N16" s="64">
        <v>0</v>
      </c>
      <c r="O16" s="64">
        <v>0</v>
      </c>
      <c r="P16" s="63">
        <v>0</v>
      </c>
      <c r="Q16" s="65">
        <v>0</v>
      </c>
      <c r="R16" s="66">
        <f t="shared" si="3"/>
        <v>0</v>
      </c>
      <c r="S16" s="67" t="str">
        <f t="shared" si="4"/>
        <v>B</v>
      </c>
      <c r="T16" s="62">
        <v>0</v>
      </c>
      <c r="U16" s="62">
        <v>0</v>
      </c>
      <c r="V16" s="62">
        <v>0</v>
      </c>
      <c r="W16" s="62">
        <v>0</v>
      </c>
      <c r="X16" s="62">
        <v>0</v>
      </c>
      <c r="Y16" s="68">
        <v>0</v>
      </c>
      <c r="Z16" s="106">
        <f t="shared" si="1"/>
        <v>0</v>
      </c>
      <c r="AA16" s="67" t="str">
        <f t="shared" si="5"/>
        <v>B</v>
      </c>
      <c r="BC16" s="71" t="s">
        <v>107</v>
      </c>
    </row>
    <row r="17" spans="1:55" s="37" customFormat="1" ht="12.75" x14ac:dyDescent="0.2">
      <c r="A17" s="36">
        <v>7</v>
      </c>
      <c r="B17" s="70"/>
      <c r="C17" s="70"/>
      <c r="D17" s="62">
        <v>0</v>
      </c>
      <c r="E17" s="63">
        <v>0</v>
      </c>
      <c r="F17" s="64">
        <v>0</v>
      </c>
      <c r="G17" s="63">
        <v>0</v>
      </c>
      <c r="H17" s="63">
        <v>0</v>
      </c>
      <c r="I17" s="65">
        <v>0</v>
      </c>
      <c r="J17" s="106">
        <f t="shared" si="0"/>
        <v>0</v>
      </c>
      <c r="K17" s="67" t="str">
        <f t="shared" si="2"/>
        <v>B</v>
      </c>
      <c r="L17" s="62">
        <v>0</v>
      </c>
      <c r="M17" s="63">
        <v>0</v>
      </c>
      <c r="N17" s="64">
        <v>0</v>
      </c>
      <c r="O17" s="64">
        <v>0</v>
      </c>
      <c r="P17" s="63">
        <v>0</v>
      </c>
      <c r="Q17" s="65">
        <v>0</v>
      </c>
      <c r="R17" s="66">
        <f t="shared" si="3"/>
        <v>0</v>
      </c>
      <c r="S17" s="67" t="str">
        <f t="shared" si="4"/>
        <v>B</v>
      </c>
      <c r="T17" s="62">
        <v>0</v>
      </c>
      <c r="U17" s="62">
        <v>0</v>
      </c>
      <c r="V17" s="62">
        <v>0</v>
      </c>
      <c r="W17" s="62">
        <v>0</v>
      </c>
      <c r="X17" s="62">
        <v>0</v>
      </c>
      <c r="Y17" s="68">
        <v>0</v>
      </c>
      <c r="Z17" s="106">
        <f t="shared" si="1"/>
        <v>0</v>
      </c>
      <c r="AA17" s="67" t="str">
        <f t="shared" si="5"/>
        <v>B</v>
      </c>
      <c r="BC17" s="72" t="s">
        <v>108</v>
      </c>
    </row>
    <row r="18" spans="1:55" s="37" customFormat="1" ht="12.75" x14ac:dyDescent="0.2">
      <c r="A18" s="36">
        <v>8</v>
      </c>
      <c r="B18" s="70"/>
      <c r="C18" s="70"/>
      <c r="D18" s="62">
        <v>0</v>
      </c>
      <c r="E18" s="63">
        <v>0</v>
      </c>
      <c r="F18" s="64">
        <v>0</v>
      </c>
      <c r="G18" s="63">
        <v>0</v>
      </c>
      <c r="H18" s="63">
        <v>0</v>
      </c>
      <c r="I18" s="65">
        <v>0</v>
      </c>
      <c r="J18" s="106">
        <f t="shared" si="0"/>
        <v>0</v>
      </c>
      <c r="K18" s="67" t="str">
        <f t="shared" si="2"/>
        <v>B</v>
      </c>
      <c r="L18" s="62">
        <v>0</v>
      </c>
      <c r="M18" s="63">
        <v>0</v>
      </c>
      <c r="N18" s="64">
        <v>0</v>
      </c>
      <c r="O18" s="64">
        <v>0</v>
      </c>
      <c r="P18" s="63">
        <v>0</v>
      </c>
      <c r="Q18" s="65">
        <v>0</v>
      </c>
      <c r="R18" s="66">
        <f t="shared" si="3"/>
        <v>0</v>
      </c>
      <c r="S18" s="67" t="str">
        <f t="shared" si="4"/>
        <v>B</v>
      </c>
      <c r="T18" s="62">
        <v>0</v>
      </c>
      <c r="U18" s="62">
        <v>0</v>
      </c>
      <c r="V18" s="62">
        <v>0</v>
      </c>
      <c r="W18" s="62">
        <v>0</v>
      </c>
      <c r="X18" s="62">
        <v>0</v>
      </c>
      <c r="Y18" s="68">
        <v>0</v>
      </c>
      <c r="Z18" s="106">
        <f t="shared" si="1"/>
        <v>0</v>
      </c>
      <c r="AA18" s="67" t="str">
        <f t="shared" si="5"/>
        <v>B</v>
      </c>
      <c r="BC18" s="72" t="s">
        <v>109</v>
      </c>
    </row>
    <row r="19" spans="1:55" s="37" customFormat="1" ht="12.75" x14ac:dyDescent="0.2">
      <c r="A19" s="36">
        <v>9</v>
      </c>
      <c r="B19" s="70"/>
      <c r="C19" s="70"/>
      <c r="D19" s="62">
        <v>0</v>
      </c>
      <c r="E19" s="63">
        <v>0</v>
      </c>
      <c r="F19" s="64">
        <v>0</v>
      </c>
      <c r="G19" s="63">
        <v>0</v>
      </c>
      <c r="H19" s="63">
        <v>0</v>
      </c>
      <c r="I19" s="65">
        <v>0</v>
      </c>
      <c r="J19" s="106">
        <f t="shared" si="0"/>
        <v>0</v>
      </c>
      <c r="K19" s="67" t="str">
        <f t="shared" si="2"/>
        <v>B</v>
      </c>
      <c r="L19" s="62">
        <v>0</v>
      </c>
      <c r="M19" s="63">
        <v>0</v>
      </c>
      <c r="N19" s="64">
        <v>0</v>
      </c>
      <c r="O19" s="64">
        <v>0</v>
      </c>
      <c r="P19" s="63">
        <v>0</v>
      </c>
      <c r="Q19" s="65">
        <v>0</v>
      </c>
      <c r="R19" s="66">
        <f t="shared" si="3"/>
        <v>0</v>
      </c>
      <c r="S19" s="67" t="str">
        <f t="shared" si="4"/>
        <v>B</v>
      </c>
      <c r="T19" s="62">
        <v>0</v>
      </c>
      <c r="U19" s="62">
        <v>0</v>
      </c>
      <c r="V19" s="62">
        <v>0</v>
      </c>
      <c r="W19" s="62">
        <v>0</v>
      </c>
      <c r="X19" s="62">
        <v>0</v>
      </c>
      <c r="Y19" s="68">
        <v>0</v>
      </c>
      <c r="Z19" s="106">
        <f t="shared" si="1"/>
        <v>0</v>
      </c>
      <c r="AA19" s="67" t="str">
        <f t="shared" si="5"/>
        <v>B</v>
      </c>
      <c r="BC19" s="72" t="s">
        <v>110</v>
      </c>
    </row>
    <row r="20" spans="1:55" s="37" customFormat="1" ht="12.75" x14ac:dyDescent="0.2">
      <c r="A20" s="36">
        <v>10</v>
      </c>
      <c r="B20" s="70"/>
      <c r="C20" s="70"/>
      <c r="D20" s="62">
        <v>0</v>
      </c>
      <c r="E20" s="63">
        <v>0</v>
      </c>
      <c r="F20" s="64">
        <v>0</v>
      </c>
      <c r="G20" s="63">
        <v>0</v>
      </c>
      <c r="H20" s="63">
        <v>0</v>
      </c>
      <c r="I20" s="65">
        <v>0</v>
      </c>
      <c r="J20" s="106">
        <f t="shared" si="0"/>
        <v>0</v>
      </c>
      <c r="K20" s="67" t="str">
        <f t="shared" si="2"/>
        <v>B</v>
      </c>
      <c r="L20" s="62">
        <v>0</v>
      </c>
      <c r="M20" s="63">
        <v>0</v>
      </c>
      <c r="N20" s="64">
        <v>0</v>
      </c>
      <c r="O20" s="64">
        <v>0</v>
      </c>
      <c r="P20" s="63">
        <v>0</v>
      </c>
      <c r="Q20" s="65">
        <v>0</v>
      </c>
      <c r="R20" s="66">
        <f t="shared" si="3"/>
        <v>0</v>
      </c>
      <c r="S20" s="67" t="str">
        <f t="shared" si="4"/>
        <v>B</v>
      </c>
      <c r="T20" s="62">
        <v>0</v>
      </c>
      <c r="U20" s="62">
        <v>0</v>
      </c>
      <c r="V20" s="62">
        <v>0</v>
      </c>
      <c r="W20" s="62">
        <v>0</v>
      </c>
      <c r="X20" s="62">
        <v>0</v>
      </c>
      <c r="Y20" s="68">
        <v>0</v>
      </c>
      <c r="Z20" s="106">
        <f t="shared" si="1"/>
        <v>0</v>
      </c>
      <c r="AA20" s="67" t="str">
        <f t="shared" si="5"/>
        <v>B</v>
      </c>
    </row>
    <row r="21" spans="1:55" s="37" customFormat="1" ht="12.75" x14ac:dyDescent="0.2">
      <c r="A21" s="36">
        <v>11</v>
      </c>
      <c r="B21" s="70"/>
      <c r="C21" s="70"/>
      <c r="D21" s="62">
        <v>0</v>
      </c>
      <c r="E21" s="63">
        <v>0</v>
      </c>
      <c r="F21" s="64">
        <v>0</v>
      </c>
      <c r="G21" s="63">
        <v>0</v>
      </c>
      <c r="H21" s="63">
        <v>0</v>
      </c>
      <c r="I21" s="65">
        <v>0</v>
      </c>
      <c r="J21" s="106">
        <f t="shared" si="0"/>
        <v>0</v>
      </c>
      <c r="K21" s="67" t="str">
        <f t="shared" si="2"/>
        <v>B</v>
      </c>
      <c r="L21" s="62">
        <v>0</v>
      </c>
      <c r="M21" s="63">
        <v>0</v>
      </c>
      <c r="N21" s="64">
        <v>0</v>
      </c>
      <c r="O21" s="64">
        <v>0</v>
      </c>
      <c r="P21" s="63">
        <v>0</v>
      </c>
      <c r="Q21" s="65">
        <v>0</v>
      </c>
      <c r="R21" s="66">
        <f t="shared" si="3"/>
        <v>0</v>
      </c>
      <c r="S21" s="67" t="str">
        <f t="shared" si="4"/>
        <v>B</v>
      </c>
      <c r="T21" s="62">
        <v>0</v>
      </c>
      <c r="U21" s="62">
        <v>0</v>
      </c>
      <c r="V21" s="62">
        <v>0</v>
      </c>
      <c r="W21" s="62">
        <v>0</v>
      </c>
      <c r="X21" s="62">
        <v>0</v>
      </c>
      <c r="Y21" s="68">
        <v>0</v>
      </c>
      <c r="Z21" s="106">
        <f t="shared" si="1"/>
        <v>0</v>
      </c>
      <c r="AA21" s="67" t="str">
        <f t="shared" si="5"/>
        <v>B</v>
      </c>
    </row>
    <row r="22" spans="1:55" s="37" customFormat="1" ht="12.75" x14ac:dyDescent="0.2">
      <c r="A22" s="36">
        <v>12</v>
      </c>
      <c r="B22" s="70"/>
      <c r="C22" s="70"/>
      <c r="D22" s="62">
        <v>0</v>
      </c>
      <c r="E22" s="63">
        <v>0</v>
      </c>
      <c r="F22" s="64">
        <v>0</v>
      </c>
      <c r="G22" s="63">
        <v>0</v>
      </c>
      <c r="H22" s="63">
        <v>0</v>
      </c>
      <c r="I22" s="65">
        <v>0</v>
      </c>
      <c r="J22" s="106">
        <f t="shared" si="0"/>
        <v>0</v>
      </c>
      <c r="K22" s="67" t="str">
        <f t="shared" si="2"/>
        <v>B</v>
      </c>
      <c r="L22" s="62">
        <v>0</v>
      </c>
      <c r="M22" s="63">
        <v>0</v>
      </c>
      <c r="N22" s="64">
        <v>0</v>
      </c>
      <c r="O22" s="64">
        <v>0</v>
      </c>
      <c r="P22" s="63">
        <v>0</v>
      </c>
      <c r="Q22" s="65">
        <v>0</v>
      </c>
      <c r="R22" s="66">
        <f t="shared" si="3"/>
        <v>0</v>
      </c>
      <c r="S22" s="67" t="str">
        <f t="shared" si="4"/>
        <v>B</v>
      </c>
      <c r="T22" s="62">
        <v>0</v>
      </c>
      <c r="U22" s="62">
        <v>0</v>
      </c>
      <c r="V22" s="62">
        <v>0</v>
      </c>
      <c r="W22" s="62">
        <v>0</v>
      </c>
      <c r="X22" s="62">
        <v>0</v>
      </c>
      <c r="Y22" s="68">
        <v>0</v>
      </c>
      <c r="Z22" s="106">
        <f t="shared" si="1"/>
        <v>0</v>
      </c>
      <c r="AA22" s="67" t="str">
        <f t="shared" si="5"/>
        <v>B</v>
      </c>
    </row>
    <row r="23" spans="1:55" s="37" customFormat="1" ht="12.75" x14ac:dyDescent="0.2">
      <c r="A23" s="36">
        <v>13</v>
      </c>
      <c r="B23" s="70"/>
      <c r="C23" s="70"/>
      <c r="D23" s="62">
        <v>0</v>
      </c>
      <c r="E23" s="63">
        <v>0</v>
      </c>
      <c r="F23" s="64">
        <v>0</v>
      </c>
      <c r="G23" s="63">
        <v>0</v>
      </c>
      <c r="H23" s="63">
        <v>0</v>
      </c>
      <c r="I23" s="65">
        <v>0</v>
      </c>
      <c r="J23" s="106">
        <f t="shared" si="0"/>
        <v>0</v>
      </c>
      <c r="K23" s="67" t="str">
        <f t="shared" si="2"/>
        <v>B</v>
      </c>
      <c r="L23" s="62">
        <v>0</v>
      </c>
      <c r="M23" s="63">
        <v>0</v>
      </c>
      <c r="N23" s="64">
        <v>0</v>
      </c>
      <c r="O23" s="64">
        <v>0</v>
      </c>
      <c r="P23" s="63">
        <v>0</v>
      </c>
      <c r="Q23" s="65">
        <v>0</v>
      </c>
      <c r="R23" s="66">
        <f t="shared" si="3"/>
        <v>0</v>
      </c>
      <c r="S23" s="67" t="str">
        <f t="shared" si="4"/>
        <v>B</v>
      </c>
      <c r="T23" s="62">
        <v>0</v>
      </c>
      <c r="U23" s="62">
        <v>0</v>
      </c>
      <c r="V23" s="62">
        <v>0</v>
      </c>
      <c r="W23" s="62">
        <v>0</v>
      </c>
      <c r="X23" s="62">
        <v>0</v>
      </c>
      <c r="Y23" s="68">
        <v>0</v>
      </c>
      <c r="Z23" s="106">
        <f t="shared" si="1"/>
        <v>0</v>
      </c>
      <c r="AA23" s="67" t="str">
        <f t="shared" si="5"/>
        <v>B</v>
      </c>
      <c r="AC23" s="73"/>
    </row>
    <row r="24" spans="1:55" s="37" customFormat="1" ht="12.75" x14ac:dyDescent="0.2">
      <c r="A24" s="36">
        <v>14</v>
      </c>
      <c r="B24" s="70"/>
      <c r="C24" s="70"/>
      <c r="D24" s="62">
        <v>0</v>
      </c>
      <c r="E24" s="63">
        <v>0</v>
      </c>
      <c r="F24" s="64">
        <v>0</v>
      </c>
      <c r="G24" s="63">
        <v>0</v>
      </c>
      <c r="H24" s="63">
        <v>0</v>
      </c>
      <c r="I24" s="65">
        <v>0</v>
      </c>
      <c r="J24" s="106">
        <f t="shared" si="0"/>
        <v>0</v>
      </c>
      <c r="K24" s="67" t="str">
        <f t="shared" si="2"/>
        <v>B</v>
      </c>
      <c r="L24" s="62">
        <v>0</v>
      </c>
      <c r="M24" s="63">
        <v>0</v>
      </c>
      <c r="N24" s="64">
        <v>0</v>
      </c>
      <c r="O24" s="64">
        <v>0</v>
      </c>
      <c r="P24" s="63">
        <v>0</v>
      </c>
      <c r="Q24" s="65">
        <v>0</v>
      </c>
      <c r="R24" s="66">
        <f t="shared" si="3"/>
        <v>0</v>
      </c>
      <c r="S24" s="67" t="str">
        <f t="shared" si="4"/>
        <v>B</v>
      </c>
      <c r="T24" s="62">
        <v>0</v>
      </c>
      <c r="U24" s="62">
        <v>0</v>
      </c>
      <c r="V24" s="62">
        <v>0</v>
      </c>
      <c r="W24" s="62">
        <v>0</v>
      </c>
      <c r="X24" s="62">
        <v>0</v>
      </c>
      <c r="Y24" s="68">
        <v>0</v>
      </c>
      <c r="Z24" s="106">
        <f t="shared" si="1"/>
        <v>0</v>
      </c>
      <c r="AA24" s="67" t="str">
        <f t="shared" si="5"/>
        <v>B</v>
      </c>
    </row>
    <row r="25" spans="1:55" s="37" customFormat="1" ht="12.75" x14ac:dyDescent="0.2">
      <c r="A25" s="36">
        <v>15</v>
      </c>
      <c r="B25" s="70"/>
      <c r="C25" s="70"/>
      <c r="D25" s="62">
        <v>0</v>
      </c>
      <c r="E25" s="63">
        <v>0</v>
      </c>
      <c r="F25" s="64">
        <v>0</v>
      </c>
      <c r="G25" s="63">
        <v>0</v>
      </c>
      <c r="H25" s="63">
        <v>0</v>
      </c>
      <c r="I25" s="65">
        <v>0</v>
      </c>
      <c r="J25" s="106">
        <f t="shared" si="0"/>
        <v>0</v>
      </c>
      <c r="K25" s="67" t="str">
        <f t="shared" si="2"/>
        <v>B</v>
      </c>
      <c r="L25" s="62">
        <v>0</v>
      </c>
      <c r="M25" s="63">
        <v>0</v>
      </c>
      <c r="N25" s="64">
        <v>0</v>
      </c>
      <c r="O25" s="64">
        <v>0</v>
      </c>
      <c r="P25" s="63">
        <v>0</v>
      </c>
      <c r="Q25" s="65">
        <v>0</v>
      </c>
      <c r="R25" s="66">
        <f t="shared" si="3"/>
        <v>0</v>
      </c>
      <c r="S25" s="67" t="str">
        <f t="shared" si="4"/>
        <v>B</v>
      </c>
      <c r="T25" s="62">
        <v>0</v>
      </c>
      <c r="U25" s="62">
        <v>0</v>
      </c>
      <c r="V25" s="62">
        <v>0</v>
      </c>
      <c r="W25" s="62">
        <v>0</v>
      </c>
      <c r="X25" s="62">
        <v>0</v>
      </c>
      <c r="Y25" s="68">
        <v>0</v>
      </c>
      <c r="Z25" s="106">
        <f t="shared" si="1"/>
        <v>0</v>
      </c>
      <c r="AA25" s="67" t="str">
        <f t="shared" si="5"/>
        <v>B</v>
      </c>
    </row>
    <row r="26" spans="1:55" s="37" customFormat="1" ht="12.75" x14ac:dyDescent="0.2">
      <c r="A26" s="36">
        <v>16</v>
      </c>
      <c r="B26" s="70"/>
      <c r="C26" s="70"/>
      <c r="D26" s="62">
        <v>0</v>
      </c>
      <c r="E26" s="63">
        <v>0</v>
      </c>
      <c r="F26" s="64">
        <v>0</v>
      </c>
      <c r="G26" s="63">
        <v>0</v>
      </c>
      <c r="H26" s="63">
        <v>0</v>
      </c>
      <c r="I26" s="65">
        <v>0</v>
      </c>
      <c r="J26" s="106">
        <f t="shared" si="0"/>
        <v>0</v>
      </c>
      <c r="K26" s="67" t="str">
        <f t="shared" si="2"/>
        <v>B</v>
      </c>
      <c r="L26" s="62">
        <v>0</v>
      </c>
      <c r="M26" s="63">
        <v>0</v>
      </c>
      <c r="N26" s="64">
        <v>0</v>
      </c>
      <c r="O26" s="64">
        <v>0</v>
      </c>
      <c r="P26" s="63">
        <v>0</v>
      </c>
      <c r="Q26" s="65">
        <v>0</v>
      </c>
      <c r="R26" s="66">
        <f t="shared" si="3"/>
        <v>0</v>
      </c>
      <c r="S26" s="67" t="str">
        <f t="shared" si="4"/>
        <v>B</v>
      </c>
      <c r="T26" s="62">
        <v>0</v>
      </c>
      <c r="U26" s="62">
        <v>0</v>
      </c>
      <c r="V26" s="62">
        <v>0</v>
      </c>
      <c r="W26" s="62">
        <v>0</v>
      </c>
      <c r="X26" s="62">
        <v>0</v>
      </c>
      <c r="Y26" s="68">
        <v>0</v>
      </c>
      <c r="Z26" s="106">
        <f t="shared" si="1"/>
        <v>0</v>
      </c>
      <c r="AA26" s="67" t="str">
        <f t="shared" si="5"/>
        <v>B</v>
      </c>
    </row>
    <row r="27" spans="1:55" s="37" customFormat="1" ht="12.75" x14ac:dyDescent="0.2">
      <c r="A27" s="36">
        <v>17</v>
      </c>
      <c r="B27" s="70"/>
      <c r="C27" s="70"/>
      <c r="D27" s="62">
        <v>0</v>
      </c>
      <c r="E27" s="63">
        <v>0</v>
      </c>
      <c r="F27" s="64">
        <v>0</v>
      </c>
      <c r="G27" s="63">
        <v>0</v>
      </c>
      <c r="H27" s="63">
        <v>0</v>
      </c>
      <c r="I27" s="65">
        <v>0</v>
      </c>
      <c r="J27" s="106">
        <f t="shared" si="0"/>
        <v>0</v>
      </c>
      <c r="K27" s="67" t="str">
        <f t="shared" si="2"/>
        <v>B</v>
      </c>
      <c r="L27" s="62">
        <v>0</v>
      </c>
      <c r="M27" s="63">
        <v>0</v>
      </c>
      <c r="N27" s="64">
        <v>0</v>
      </c>
      <c r="O27" s="64">
        <v>0</v>
      </c>
      <c r="P27" s="63">
        <v>0</v>
      </c>
      <c r="Q27" s="65">
        <v>0</v>
      </c>
      <c r="R27" s="66">
        <f t="shared" si="3"/>
        <v>0</v>
      </c>
      <c r="S27" s="67" t="str">
        <f t="shared" si="4"/>
        <v>B</v>
      </c>
      <c r="T27" s="62">
        <v>0</v>
      </c>
      <c r="U27" s="62">
        <v>0</v>
      </c>
      <c r="V27" s="62">
        <v>0</v>
      </c>
      <c r="W27" s="62">
        <v>0</v>
      </c>
      <c r="X27" s="62">
        <v>0</v>
      </c>
      <c r="Y27" s="68">
        <v>0</v>
      </c>
      <c r="Z27" s="106">
        <f t="shared" si="1"/>
        <v>0</v>
      </c>
      <c r="AA27" s="67" t="str">
        <f t="shared" si="5"/>
        <v>B</v>
      </c>
    </row>
    <row r="28" spans="1:55" s="37" customFormat="1" ht="25.5" x14ac:dyDescent="0.2">
      <c r="A28" s="36">
        <v>18</v>
      </c>
      <c r="B28" s="70"/>
      <c r="C28" s="70"/>
      <c r="D28" s="62">
        <v>0</v>
      </c>
      <c r="E28" s="63">
        <v>0</v>
      </c>
      <c r="F28" s="64">
        <v>0</v>
      </c>
      <c r="G28" s="63">
        <v>0</v>
      </c>
      <c r="H28" s="63">
        <v>0</v>
      </c>
      <c r="I28" s="65">
        <v>0</v>
      </c>
      <c r="J28" s="106">
        <f t="shared" si="0"/>
        <v>0</v>
      </c>
      <c r="K28" s="67" t="str">
        <f t="shared" si="2"/>
        <v>B</v>
      </c>
      <c r="L28" s="62">
        <v>0</v>
      </c>
      <c r="M28" s="63">
        <v>0</v>
      </c>
      <c r="N28" s="64">
        <v>0</v>
      </c>
      <c r="O28" s="64">
        <v>0</v>
      </c>
      <c r="P28" s="63">
        <v>0</v>
      </c>
      <c r="Q28" s="65">
        <v>0</v>
      </c>
      <c r="R28" s="66">
        <f t="shared" si="3"/>
        <v>0</v>
      </c>
      <c r="S28" s="67" t="str">
        <f t="shared" si="4"/>
        <v>B</v>
      </c>
      <c r="T28" s="62">
        <v>0</v>
      </c>
      <c r="U28" s="62">
        <v>0</v>
      </c>
      <c r="V28" s="62">
        <v>0</v>
      </c>
      <c r="W28" s="62">
        <v>0</v>
      </c>
      <c r="X28" s="62">
        <v>0</v>
      </c>
      <c r="Y28" s="68">
        <v>0</v>
      </c>
      <c r="Z28" s="106">
        <f t="shared" si="1"/>
        <v>0</v>
      </c>
      <c r="AA28" s="67" t="str">
        <f t="shared" si="5"/>
        <v>B</v>
      </c>
      <c r="AI28" s="43" t="s">
        <v>96</v>
      </c>
      <c r="AR28" s="43" t="s">
        <v>96</v>
      </c>
      <c r="BA28" s="43" t="s">
        <v>96</v>
      </c>
    </row>
    <row r="29" spans="1:55" s="37" customFormat="1" ht="12.75" x14ac:dyDescent="0.2">
      <c r="A29" s="36">
        <v>19</v>
      </c>
      <c r="B29" s="70"/>
      <c r="C29" s="70"/>
      <c r="D29" s="62">
        <v>0</v>
      </c>
      <c r="E29" s="63">
        <v>0</v>
      </c>
      <c r="F29" s="64">
        <v>0</v>
      </c>
      <c r="G29" s="63">
        <v>0</v>
      </c>
      <c r="H29" s="63">
        <v>0</v>
      </c>
      <c r="I29" s="65">
        <v>0</v>
      </c>
      <c r="J29" s="106">
        <f t="shared" si="0"/>
        <v>0</v>
      </c>
      <c r="K29" s="67" t="str">
        <f t="shared" si="2"/>
        <v>B</v>
      </c>
      <c r="L29" s="62">
        <v>0</v>
      </c>
      <c r="M29" s="63">
        <v>0</v>
      </c>
      <c r="N29" s="64">
        <v>0</v>
      </c>
      <c r="O29" s="64">
        <v>0</v>
      </c>
      <c r="P29" s="63">
        <v>0</v>
      </c>
      <c r="Q29" s="65">
        <v>0</v>
      </c>
      <c r="R29" s="66">
        <f t="shared" si="3"/>
        <v>0</v>
      </c>
      <c r="S29" s="67" t="str">
        <f t="shared" si="4"/>
        <v>B</v>
      </c>
      <c r="T29" s="62">
        <v>0</v>
      </c>
      <c r="U29" s="62">
        <v>0</v>
      </c>
      <c r="V29" s="62">
        <v>0</v>
      </c>
      <c r="W29" s="62">
        <v>0</v>
      </c>
      <c r="X29" s="62">
        <v>0</v>
      </c>
      <c r="Y29" s="68">
        <v>0</v>
      </c>
      <c r="Z29" s="106">
        <f t="shared" si="1"/>
        <v>0</v>
      </c>
      <c r="AA29" s="67" t="str">
        <f t="shared" si="5"/>
        <v>B</v>
      </c>
      <c r="AD29" s="321" t="s">
        <v>14</v>
      </c>
      <c r="AE29" s="321"/>
      <c r="AF29" s="321"/>
      <c r="AG29" s="321"/>
      <c r="AI29" s="45" t="s">
        <v>60</v>
      </c>
      <c r="AM29" s="321" t="s">
        <v>15</v>
      </c>
      <c r="AN29" s="321"/>
      <c r="AO29" s="321"/>
      <c r="AP29" s="321"/>
      <c r="AR29" s="45" t="s">
        <v>60</v>
      </c>
      <c r="AV29" s="321" t="s">
        <v>16</v>
      </c>
      <c r="AW29" s="321"/>
      <c r="AX29" s="321"/>
      <c r="AY29" s="321"/>
      <c r="BA29" s="45" t="s">
        <v>60</v>
      </c>
    </row>
    <row r="30" spans="1:55" s="37" customFormat="1" ht="12.75" x14ac:dyDescent="0.2">
      <c r="A30" s="36">
        <v>20</v>
      </c>
      <c r="B30" s="70"/>
      <c r="C30" s="70"/>
      <c r="D30" s="62">
        <v>0</v>
      </c>
      <c r="E30" s="63">
        <v>0</v>
      </c>
      <c r="F30" s="64">
        <v>0</v>
      </c>
      <c r="G30" s="63">
        <v>0</v>
      </c>
      <c r="H30" s="63">
        <v>0</v>
      </c>
      <c r="I30" s="65">
        <v>0</v>
      </c>
      <c r="J30" s="106">
        <f t="shared" si="0"/>
        <v>0</v>
      </c>
      <c r="K30" s="67" t="str">
        <f t="shared" si="2"/>
        <v>B</v>
      </c>
      <c r="L30" s="62">
        <v>0</v>
      </c>
      <c r="M30" s="63">
        <v>0</v>
      </c>
      <c r="N30" s="64">
        <v>0</v>
      </c>
      <c r="O30" s="64">
        <v>0</v>
      </c>
      <c r="P30" s="63">
        <v>0</v>
      </c>
      <c r="Q30" s="65">
        <v>0</v>
      </c>
      <c r="R30" s="66">
        <f t="shared" si="3"/>
        <v>0</v>
      </c>
      <c r="S30" s="67" t="str">
        <f t="shared" si="4"/>
        <v>B</v>
      </c>
      <c r="T30" s="62">
        <v>0</v>
      </c>
      <c r="U30" s="62">
        <v>0</v>
      </c>
      <c r="V30" s="62">
        <v>0</v>
      </c>
      <c r="W30" s="62">
        <v>0</v>
      </c>
      <c r="X30" s="62">
        <v>0</v>
      </c>
      <c r="Y30" s="68">
        <v>0</v>
      </c>
      <c r="Z30" s="106">
        <f t="shared" si="1"/>
        <v>0</v>
      </c>
      <c r="AA30" s="67" t="str">
        <f t="shared" si="5"/>
        <v>B</v>
      </c>
      <c r="AD30" s="74" t="s">
        <v>10</v>
      </c>
      <c r="AE30" s="74" t="s">
        <v>11</v>
      </c>
      <c r="AF30" s="74" t="s">
        <v>12</v>
      </c>
      <c r="AG30" s="74" t="s">
        <v>13</v>
      </c>
      <c r="AI30" s="127" t="s">
        <v>92</v>
      </c>
      <c r="AM30" s="74" t="s">
        <v>10</v>
      </c>
      <c r="AN30" s="74" t="s">
        <v>11</v>
      </c>
      <c r="AO30" s="74" t="s">
        <v>12</v>
      </c>
      <c r="AP30" s="74" t="s">
        <v>13</v>
      </c>
      <c r="AR30" s="9" t="s">
        <v>92</v>
      </c>
      <c r="AS30" s="75"/>
      <c r="AV30" s="129" t="s">
        <v>10</v>
      </c>
      <c r="AW30" s="129" t="s">
        <v>11</v>
      </c>
      <c r="AX30" s="129" t="s">
        <v>12</v>
      </c>
      <c r="AY30" s="129" t="s">
        <v>13</v>
      </c>
      <c r="BA30" s="127" t="s">
        <v>92</v>
      </c>
    </row>
    <row r="31" spans="1:55" s="37" customFormat="1" ht="12.75" x14ac:dyDescent="0.2">
      <c r="A31" s="36">
        <v>21</v>
      </c>
      <c r="B31" s="70"/>
      <c r="C31" s="70"/>
      <c r="D31" s="62">
        <v>0</v>
      </c>
      <c r="E31" s="63">
        <v>0</v>
      </c>
      <c r="F31" s="64">
        <v>0</v>
      </c>
      <c r="G31" s="63">
        <v>0</v>
      </c>
      <c r="H31" s="63">
        <v>0</v>
      </c>
      <c r="I31" s="65">
        <v>0</v>
      </c>
      <c r="J31" s="106">
        <f t="shared" si="0"/>
        <v>0</v>
      </c>
      <c r="K31" s="67" t="str">
        <f t="shared" si="2"/>
        <v>B</v>
      </c>
      <c r="L31" s="62">
        <v>0</v>
      </c>
      <c r="M31" s="63">
        <v>0</v>
      </c>
      <c r="N31" s="64">
        <v>0</v>
      </c>
      <c r="O31" s="64">
        <v>0</v>
      </c>
      <c r="P31" s="63">
        <v>0</v>
      </c>
      <c r="Q31" s="65">
        <v>0</v>
      </c>
      <c r="R31" s="66">
        <f t="shared" si="3"/>
        <v>0</v>
      </c>
      <c r="S31" s="67" t="str">
        <f t="shared" si="4"/>
        <v>B</v>
      </c>
      <c r="T31" s="62">
        <v>0</v>
      </c>
      <c r="U31" s="62">
        <v>0</v>
      </c>
      <c r="V31" s="62">
        <v>0</v>
      </c>
      <c r="W31" s="62">
        <v>0</v>
      </c>
      <c r="X31" s="62">
        <v>0</v>
      </c>
      <c r="Y31" s="68">
        <v>0</v>
      </c>
      <c r="Z31" s="106">
        <f t="shared" si="1"/>
        <v>0</v>
      </c>
      <c r="AA31" s="67" t="str">
        <f t="shared" si="5"/>
        <v>B</v>
      </c>
      <c r="AD31" s="138">
        <f>COUNTIF($D42:$I42,AD30)</f>
        <v>6</v>
      </c>
      <c r="AE31" s="138">
        <f>COUNTIF($D42:$I42,AE30)</f>
        <v>0</v>
      </c>
      <c r="AF31" s="138">
        <f>COUNTIF($D42:$I42,AF30)</f>
        <v>0</v>
      </c>
      <c r="AG31" s="138">
        <f>COUNTIF($D42:$I42,AG30)</f>
        <v>0</v>
      </c>
      <c r="AM31" s="138">
        <f>COUNTIF($L42:$Q42,AM30)</f>
        <v>6</v>
      </c>
      <c r="AN31" s="138">
        <f>COUNTIF($L42:$Q42,AN30)</f>
        <v>0</v>
      </c>
      <c r="AO31" s="138">
        <f>COUNTIF($L42:$Q42,AO30)</f>
        <v>0</v>
      </c>
      <c r="AP31" s="138">
        <f>COUNTIF($L42:$Q42,AP30)</f>
        <v>0</v>
      </c>
      <c r="AV31" s="142">
        <f>COUNTIF($T42:$Y42,AV30)</f>
        <v>6</v>
      </c>
      <c r="AW31" s="142">
        <f>COUNTIF($T42:$Y42,AW30)</f>
        <v>0</v>
      </c>
      <c r="AX31" s="142">
        <f>COUNTIF($T42:$Y42,AX30)</f>
        <v>0</v>
      </c>
      <c r="AY31" s="142">
        <f>COUNTIF($T42:$Y42,AY30)</f>
        <v>0</v>
      </c>
    </row>
    <row r="32" spans="1:55" s="37" customFormat="1" ht="12.75" x14ac:dyDescent="0.2">
      <c r="A32" s="36">
        <v>22</v>
      </c>
      <c r="B32" s="70"/>
      <c r="C32" s="70"/>
      <c r="D32" s="62">
        <v>0</v>
      </c>
      <c r="E32" s="63">
        <v>0</v>
      </c>
      <c r="F32" s="64">
        <v>0</v>
      </c>
      <c r="G32" s="63">
        <v>0</v>
      </c>
      <c r="H32" s="63">
        <v>0</v>
      </c>
      <c r="I32" s="65">
        <v>0</v>
      </c>
      <c r="J32" s="106">
        <f t="shared" si="0"/>
        <v>0</v>
      </c>
      <c r="K32" s="67" t="str">
        <f t="shared" si="2"/>
        <v>B</v>
      </c>
      <c r="L32" s="62">
        <v>0</v>
      </c>
      <c r="M32" s="63">
        <v>0</v>
      </c>
      <c r="N32" s="64">
        <v>0</v>
      </c>
      <c r="O32" s="64">
        <v>0</v>
      </c>
      <c r="P32" s="63">
        <v>0</v>
      </c>
      <c r="Q32" s="65">
        <v>0</v>
      </c>
      <c r="R32" s="66">
        <f t="shared" si="3"/>
        <v>0</v>
      </c>
      <c r="S32" s="67" t="str">
        <f t="shared" si="4"/>
        <v>B</v>
      </c>
      <c r="T32" s="62">
        <v>0</v>
      </c>
      <c r="U32" s="62">
        <v>0</v>
      </c>
      <c r="V32" s="62">
        <v>0</v>
      </c>
      <c r="W32" s="62">
        <v>0</v>
      </c>
      <c r="X32" s="62">
        <v>0</v>
      </c>
      <c r="Y32" s="68">
        <v>0</v>
      </c>
      <c r="Z32" s="106">
        <f t="shared" si="1"/>
        <v>0</v>
      </c>
      <c r="AA32" s="67" t="str">
        <f t="shared" si="5"/>
        <v>B</v>
      </c>
    </row>
    <row r="33" spans="1:27" s="37" customFormat="1" ht="12.75" x14ac:dyDescent="0.2">
      <c r="A33" s="36">
        <v>23</v>
      </c>
      <c r="B33" s="70"/>
      <c r="C33" s="70"/>
      <c r="D33" s="62">
        <v>0</v>
      </c>
      <c r="E33" s="63">
        <v>0</v>
      </c>
      <c r="F33" s="64">
        <v>0</v>
      </c>
      <c r="G33" s="63">
        <v>0</v>
      </c>
      <c r="H33" s="63">
        <v>0</v>
      </c>
      <c r="I33" s="65">
        <v>0</v>
      </c>
      <c r="J33" s="106">
        <f t="shared" ref="J33:J40" si="6">AVERAGE(D33:I33)</f>
        <v>0</v>
      </c>
      <c r="K33" s="67" t="str">
        <f t="shared" si="2"/>
        <v>B</v>
      </c>
      <c r="L33" s="62">
        <v>0</v>
      </c>
      <c r="M33" s="63">
        <v>0</v>
      </c>
      <c r="N33" s="64">
        <v>0</v>
      </c>
      <c r="O33" s="64">
        <v>0</v>
      </c>
      <c r="P33" s="63">
        <v>0</v>
      </c>
      <c r="Q33" s="65">
        <v>0</v>
      </c>
      <c r="R33" s="66">
        <f t="shared" si="3"/>
        <v>0</v>
      </c>
      <c r="S33" s="67" t="str">
        <f t="shared" si="4"/>
        <v>B</v>
      </c>
      <c r="T33" s="62">
        <v>0</v>
      </c>
      <c r="U33" s="62">
        <v>0</v>
      </c>
      <c r="V33" s="62">
        <v>0</v>
      </c>
      <c r="W33" s="62">
        <v>0</v>
      </c>
      <c r="X33" s="62">
        <v>0</v>
      </c>
      <c r="Y33" s="68">
        <v>0</v>
      </c>
      <c r="Z33" s="106">
        <f t="shared" ref="Z33:Z39" si="7">AVERAGE(T33:Y33)</f>
        <v>0</v>
      </c>
      <c r="AA33" s="67" t="str">
        <f t="shared" si="5"/>
        <v>B</v>
      </c>
    </row>
    <row r="34" spans="1:27" s="37" customFormat="1" ht="12.75" x14ac:dyDescent="0.2">
      <c r="A34" s="36">
        <v>24</v>
      </c>
      <c r="B34" s="70"/>
      <c r="C34" s="70"/>
      <c r="D34" s="62">
        <v>0</v>
      </c>
      <c r="E34" s="63">
        <v>0</v>
      </c>
      <c r="F34" s="64">
        <v>0</v>
      </c>
      <c r="G34" s="63">
        <v>0</v>
      </c>
      <c r="H34" s="63">
        <v>0</v>
      </c>
      <c r="I34" s="65">
        <v>0</v>
      </c>
      <c r="J34" s="106">
        <f t="shared" si="6"/>
        <v>0</v>
      </c>
      <c r="K34" s="67" t="str">
        <f t="shared" si="2"/>
        <v>B</v>
      </c>
      <c r="L34" s="62">
        <v>0</v>
      </c>
      <c r="M34" s="63">
        <v>0</v>
      </c>
      <c r="N34" s="64">
        <v>0</v>
      </c>
      <c r="O34" s="64">
        <v>0</v>
      </c>
      <c r="P34" s="63">
        <v>0</v>
      </c>
      <c r="Q34" s="65">
        <v>0</v>
      </c>
      <c r="R34" s="66">
        <f t="shared" si="3"/>
        <v>0</v>
      </c>
      <c r="S34" s="67" t="str">
        <f t="shared" si="4"/>
        <v>B</v>
      </c>
      <c r="T34" s="62">
        <v>0</v>
      </c>
      <c r="U34" s="62">
        <v>0</v>
      </c>
      <c r="V34" s="62">
        <v>0</v>
      </c>
      <c r="W34" s="62">
        <v>0</v>
      </c>
      <c r="X34" s="62">
        <v>0</v>
      </c>
      <c r="Y34" s="68">
        <v>0</v>
      </c>
      <c r="Z34" s="106">
        <f t="shared" si="7"/>
        <v>0</v>
      </c>
      <c r="AA34" s="67" t="str">
        <f t="shared" si="5"/>
        <v>B</v>
      </c>
    </row>
    <row r="35" spans="1:27" s="37" customFormat="1" ht="12.75" x14ac:dyDescent="0.2">
      <c r="A35" s="36">
        <v>25</v>
      </c>
      <c r="B35" s="70"/>
      <c r="C35" s="70"/>
      <c r="D35" s="62">
        <v>0</v>
      </c>
      <c r="E35" s="63">
        <v>0</v>
      </c>
      <c r="F35" s="64">
        <v>0</v>
      </c>
      <c r="G35" s="63">
        <v>0</v>
      </c>
      <c r="H35" s="63">
        <v>0</v>
      </c>
      <c r="I35" s="65">
        <v>0</v>
      </c>
      <c r="J35" s="106">
        <f t="shared" si="6"/>
        <v>0</v>
      </c>
      <c r="K35" s="67" t="str">
        <f t="shared" si="2"/>
        <v>B</v>
      </c>
      <c r="L35" s="62">
        <v>0</v>
      </c>
      <c r="M35" s="63">
        <v>0</v>
      </c>
      <c r="N35" s="64">
        <v>0</v>
      </c>
      <c r="O35" s="64">
        <v>0</v>
      </c>
      <c r="P35" s="63">
        <v>0</v>
      </c>
      <c r="Q35" s="65">
        <v>0</v>
      </c>
      <c r="R35" s="66">
        <f t="shared" si="3"/>
        <v>0</v>
      </c>
      <c r="S35" s="67" t="str">
        <f t="shared" si="4"/>
        <v>B</v>
      </c>
      <c r="T35" s="62">
        <v>0</v>
      </c>
      <c r="U35" s="62">
        <v>0</v>
      </c>
      <c r="V35" s="62">
        <v>0</v>
      </c>
      <c r="W35" s="62">
        <v>0</v>
      </c>
      <c r="X35" s="62">
        <v>0</v>
      </c>
      <c r="Y35" s="68">
        <v>0</v>
      </c>
      <c r="Z35" s="106">
        <f t="shared" si="7"/>
        <v>0</v>
      </c>
      <c r="AA35" s="67" t="str">
        <f t="shared" si="5"/>
        <v>B</v>
      </c>
    </row>
    <row r="36" spans="1:27" s="37" customFormat="1" ht="12.75" x14ac:dyDescent="0.2">
      <c r="A36" s="36">
        <v>26</v>
      </c>
      <c r="B36" s="70"/>
      <c r="C36" s="70"/>
      <c r="D36" s="62">
        <v>0</v>
      </c>
      <c r="E36" s="63">
        <v>0</v>
      </c>
      <c r="F36" s="64">
        <v>0</v>
      </c>
      <c r="G36" s="63">
        <v>0</v>
      </c>
      <c r="H36" s="63">
        <v>0</v>
      </c>
      <c r="I36" s="65">
        <v>0</v>
      </c>
      <c r="J36" s="106">
        <f t="shared" si="6"/>
        <v>0</v>
      </c>
      <c r="K36" s="67" t="str">
        <f t="shared" si="2"/>
        <v>B</v>
      </c>
      <c r="L36" s="62">
        <v>0</v>
      </c>
      <c r="M36" s="63">
        <v>0</v>
      </c>
      <c r="N36" s="64">
        <v>0</v>
      </c>
      <c r="O36" s="64">
        <v>0</v>
      </c>
      <c r="P36" s="63">
        <v>0</v>
      </c>
      <c r="Q36" s="65">
        <v>0</v>
      </c>
      <c r="R36" s="66">
        <f t="shared" si="3"/>
        <v>0</v>
      </c>
      <c r="S36" s="67" t="str">
        <f t="shared" si="4"/>
        <v>B</v>
      </c>
      <c r="T36" s="62">
        <v>0</v>
      </c>
      <c r="U36" s="62">
        <v>0</v>
      </c>
      <c r="V36" s="62">
        <v>0</v>
      </c>
      <c r="W36" s="62">
        <v>0</v>
      </c>
      <c r="X36" s="62">
        <v>0</v>
      </c>
      <c r="Y36" s="68">
        <v>0</v>
      </c>
      <c r="Z36" s="106">
        <f t="shared" si="7"/>
        <v>0</v>
      </c>
      <c r="AA36" s="67" t="str">
        <f t="shared" si="5"/>
        <v>B</v>
      </c>
    </row>
    <row r="37" spans="1:27" s="37" customFormat="1" ht="12.75" x14ac:dyDescent="0.2">
      <c r="A37" s="36">
        <v>27</v>
      </c>
      <c r="B37" s="70"/>
      <c r="C37" s="70"/>
      <c r="D37" s="62">
        <v>0</v>
      </c>
      <c r="E37" s="63">
        <v>0</v>
      </c>
      <c r="F37" s="64">
        <v>0</v>
      </c>
      <c r="G37" s="63">
        <v>0</v>
      </c>
      <c r="H37" s="63">
        <v>0</v>
      </c>
      <c r="I37" s="65">
        <v>0</v>
      </c>
      <c r="J37" s="106">
        <f t="shared" si="6"/>
        <v>0</v>
      </c>
      <c r="K37" s="67" t="str">
        <f t="shared" si="2"/>
        <v>B</v>
      </c>
      <c r="L37" s="62">
        <v>0</v>
      </c>
      <c r="M37" s="63">
        <v>0</v>
      </c>
      <c r="N37" s="64">
        <v>0</v>
      </c>
      <c r="O37" s="64">
        <v>0</v>
      </c>
      <c r="P37" s="63">
        <v>0</v>
      </c>
      <c r="Q37" s="65">
        <v>0</v>
      </c>
      <c r="R37" s="66">
        <f t="shared" si="3"/>
        <v>0</v>
      </c>
      <c r="S37" s="67" t="str">
        <f t="shared" si="4"/>
        <v>B</v>
      </c>
      <c r="T37" s="62">
        <v>0</v>
      </c>
      <c r="U37" s="62">
        <v>0</v>
      </c>
      <c r="V37" s="62">
        <v>0</v>
      </c>
      <c r="W37" s="62">
        <v>0</v>
      </c>
      <c r="X37" s="62">
        <v>0</v>
      </c>
      <c r="Y37" s="68">
        <v>0</v>
      </c>
      <c r="Z37" s="106">
        <f t="shared" si="7"/>
        <v>0</v>
      </c>
      <c r="AA37" s="67" t="str">
        <f t="shared" si="5"/>
        <v>B</v>
      </c>
    </row>
    <row r="38" spans="1:27" s="37" customFormat="1" ht="12.75" x14ac:dyDescent="0.2">
      <c r="A38" s="36">
        <v>28</v>
      </c>
      <c r="B38" s="70"/>
      <c r="C38" s="70"/>
      <c r="D38" s="62">
        <v>0</v>
      </c>
      <c r="E38" s="63">
        <v>0</v>
      </c>
      <c r="F38" s="64">
        <v>0</v>
      </c>
      <c r="G38" s="63">
        <v>0</v>
      </c>
      <c r="H38" s="63">
        <v>0</v>
      </c>
      <c r="I38" s="65">
        <v>0</v>
      </c>
      <c r="J38" s="106">
        <f t="shared" si="6"/>
        <v>0</v>
      </c>
      <c r="K38" s="67" t="str">
        <f t="shared" si="2"/>
        <v>B</v>
      </c>
      <c r="L38" s="62">
        <v>0</v>
      </c>
      <c r="M38" s="63">
        <v>0</v>
      </c>
      <c r="N38" s="64">
        <v>0</v>
      </c>
      <c r="O38" s="64">
        <v>0</v>
      </c>
      <c r="P38" s="63">
        <v>0</v>
      </c>
      <c r="Q38" s="65">
        <v>0</v>
      </c>
      <c r="R38" s="66">
        <f t="shared" si="3"/>
        <v>0</v>
      </c>
      <c r="S38" s="67" t="str">
        <f t="shared" si="4"/>
        <v>B</v>
      </c>
      <c r="T38" s="62">
        <v>0</v>
      </c>
      <c r="U38" s="62">
        <v>0</v>
      </c>
      <c r="V38" s="62">
        <v>0</v>
      </c>
      <c r="W38" s="62">
        <v>0</v>
      </c>
      <c r="X38" s="62">
        <v>0</v>
      </c>
      <c r="Y38" s="68">
        <v>0</v>
      </c>
      <c r="Z38" s="106">
        <f t="shared" si="7"/>
        <v>0</v>
      </c>
      <c r="AA38" s="67" t="str">
        <f t="shared" si="5"/>
        <v>B</v>
      </c>
    </row>
    <row r="39" spans="1:27" s="37" customFormat="1" ht="12.75" x14ac:dyDescent="0.2">
      <c r="A39" s="36">
        <v>29</v>
      </c>
      <c r="B39" s="70"/>
      <c r="C39" s="70"/>
      <c r="D39" s="62">
        <v>0</v>
      </c>
      <c r="E39" s="63">
        <v>0</v>
      </c>
      <c r="F39" s="64">
        <v>0</v>
      </c>
      <c r="G39" s="63">
        <v>0</v>
      </c>
      <c r="H39" s="63">
        <v>0</v>
      </c>
      <c r="I39" s="65">
        <v>0</v>
      </c>
      <c r="J39" s="106">
        <f t="shared" si="6"/>
        <v>0</v>
      </c>
      <c r="K39" s="67" t="str">
        <f t="shared" si="2"/>
        <v>B</v>
      </c>
      <c r="L39" s="62">
        <v>0</v>
      </c>
      <c r="M39" s="63">
        <v>0</v>
      </c>
      <c r="N39" s="64">
        <v>0</v>
      </c>
      <c r="O39" s="64">
        <v>0</v>
      </c>
      <c r="P39" s="63">
        <v>0</v>
      </c>
      <c r="Q39" s="65">
        <v>0</v>
      </c>
      <c r="R39" s="66">
        <f t="shared" si="3"/>
        <v>0</v>
      </c>
      <c r="S39" s="67" t="str">
        <f t="shared" si="4"/>
        <v>B</v>
      </c>
      <c r="T39" s="62">
        <v>0</v>
      </c>
      <c r="U39" s="62">
        <v>0</v>
      </c>
      <c r="V39" s="62">
        <v>0</v>
      </c>
      <c r="W39" s="62">
        <v>0</v>
      </c>
      <c r="X39" s="62">
        <v>0</v>
      </c>
      <c r="Y39" s="68">
        <v>0</v>
      </c>
      <c r="Z39" s="106">
        <f t="shared" si="7"/>
        <v>0</v>
      </c>
      <c r="AA39" s="67" t="str">
        <f t="shared" si="5"/>
        <v>B</v>
      </c>
    </row>
    <row r="40" spans="1:27" s="37" customFormat="1" ht="13.5" thickBot="1" x14ac:dyDescent="0.25">
      <c r="A40" s="36">
        <v>30</v>
      </c>
      <c r="B40" s="76"/>
      <c r="C40" s="76"/>
      <c r="D40" s="77">
        <v>0</v>
      </c>
      <c r="E40" s="78">
        <v>0</v>
      </c>
      <c r="F40" s="79">
        <v>0</v>
      </c>
      <c r="G40" s="78">
        <v>0</v>
      </c>
      <c r="H40" s="78">
        <v>0</v>
      </c>
      <c r="I40" s="80">
        <v>0</v>
      </c>
      <c r="J40" s="107">
        <f t="shared" si="6"/>
        <v>0</v>
      </c>
      <c r="K40" s="82" t="str">
        <f t="shared" si="2"/>
        <v>B</v>
      </c>
      <c r="L40" s="77">
        <v>0</v>
      </c>
      <c r="M40" s="78">
        <v>0</v>
      </c>
      <c r="N40" s="79">
        <v>0</v>
      </c>
      <c r="O40" s="79">
        <v>0</v>
      </c>
      <c r="P40" s="78">
        <v>0</v>
      </c>
      <c r="Q40" s="80">
        <v>0</v>
      </c>
      <c r="R40" s="81">
        <f>AVERAGE(L40:Q40)</f>
        <v>0</v>
      </c>
      <c r="S40" s="82" t="str">
        <f>IF(R40="","Falta Nota",IF(R40&lt;1.95,"B",IF(R40&lt;2.95,"R",IF(R40&lt;3.95,"A",IF(R40&lt;=5,"E","nota&gt;5,0")))))</f>
        <v>B</v>
      </c>
      <c r="T40" s="77">
        <v>0</v>
      </c>
      <c r="U40" s="77">
        <v>0</v>
      </c>
      <c r="V40" s="77">
        <v>0</v>
      </c>
      <c r="W40" s="77">
        <v>0</v>
      </c>
      <c r="X40" s="77">
        <v>0</v>
      </c>
      <c r="Y40" s="83">
        <v>0</v>
      </c>
      <c r="Z40" s="107">
        <f>AVERAGE(T40:Y40)</f>
        <v>0</v>
      </c>
      <c r="AA40" s="82" t="str">
        <f t="shared" si="5"/>
        <v>B</v>
      </c>
    </row>
    <row r="41" spans="1:27" s="37" customFormat="1" ht="12.75" x14ac:dyDescent="0.2">
      <c r="A41" s="36"/>
      <c r="B41" s="115" t="s">
        <v>17</v>
      </c>
      <c r="C41" s="115"/>
      <c r="D41" s="108">
        <f t="shared" ref="D41:I41" si="8">AVERAGE(D11:D40)</f>
        <v>0</v>
      </c>
      <c r="E41" s="116">
        <f t="shared" si="8"/>
        <v>0</v>
      </c>
      <c r="F41" s="116">
        <f t="shared" si="8"/>
        <v>0</v>
      </c>
      <c r="G41" s="116">
        <f t="shared" si="8"/>
        <v>0</v>
      </c>
      <c r="H41" s="116">
        <f t="shared" si="8"/>
        <v>0</v>
      </c>
      <c r="I41" s="117">
        <f t="shared" si="8"/>
        <v>0</v>
      </c>
      <c r="J41" s="84"/>
      <c r="K41" s="140"/>
      <c r="L41" s="108">
        <f t="shared" ref="L41:Q41" si="9">AVERAGE(L11:L40)</f>
        <v>0</v>
      </c>
      <c r="M41" s="109">
        <f t="shared" si="9"/>
        <v>0</v>
      </c>
      <c r="N41" s="109">
        <f t="shared" si="9"/>
        <v>0</v>
      </c>
      <c r="O41" s="109">
        <f t="shared" si="9"/>
        <v>0</v>
      </c>
      <c r="P41" s="109">
        <f t="shared" si="9"/>
        <v>0</v>
      </c>
      <c r="Q41" s="110">
        <f t="shared" si="9"/>
        <v>0</v>
      </c>
      <c r="R41" s="84"/>
      <c r="S41" s="86"/>
      <c r="T41" s="108">
        <f>AVERAGE(T11:T40)</f>
        <v>0</v>
      </c>
      <c r="U41" s="109">
        <f t="shared" ref="U41:Y41" si="10">AVERAGE(U11:U40)</f>
        <v>0</v>
      </c>
      <c r="V41" s="109">
        <f t="shared" si="10"/>
        <v>0</v>
      </c>
      <c r="W41" s="109">
        <f t="shared" si="10"/>
        <v>0</v>
      </c>
      <c r="X41" s="109">
        <f t="shared" si="10"/>
        <v>0</v>
      </c>
      <c r="Y41" s="110">
        <f t="shared" si="10"/>
        <v>0</v>
      </c>
      <c r="Z41" s="84"/>
      <c r="AA41" s="87"/>
    </row>
    <row r="42" spans="1:27" s="37" customFormat="1" ht="13.5" thickBot="1" x14ac:dyDescent="0.25">
      <c r="A42" s="36"/>
      <c r="B42" s="119" t="s">
        <v>59</v>
      </c>
      <c r="C42" s="120"/>
      <c r="D42" s="100" t="str">
        <f>IF(D41="","Falta Nota",IF(D41&lt;1.95,"B",IF(D41&lt;2.95,"R",IF(D41&lt;3.95,"A",IF(D41&lt;=5,"E","nota&gt;5,0")))))</f>
        <v>B</v>
      </c>
      <c r="E42" s="98" t="str">
        <f t="shared" ref="E42:H42" si="11">IF(E41="","Falta Nota",IF(E41&lt;1.95,"B",IF(E41&lt;2.95,"R",IF(E41&lt;3.95,"A",IF(E41&lt;=5,"E","nota&gt;5,0")))))</f>
        <v>B</v>
      </c>
      <c r="F42" s="98" t="str">
        <f t="shared" si="11"/>
        <v>B</v>
      </c>
      <c r="G42" s="98" t="str">
        <f t="shared" si="11"/>
        <v>B</v>
      </c>
      <c r="H42" s="98" t="str">
        <f t="shared" si="11"/>
        <v>B</v>
      </c>
      <c r="I42" s="99" t="str">
        <f>IF(I41="","Falta Nota",IF(I41&lt;1.95,"B",IF(I41&lt;2.95,"R",IF(I41&lt;3.95,"A",IF(I41&lt;=5,"E","nota&gt;5,0")))))</f>
        <v>B</v>
      </c>
      <c r="J42" s="88"/>
      <c r="K42" s="141"/>
      <c r="L42" s="100" t="str">
        <f>IF(L41="","Falta Nota",IF(L41&lt;1.95,"B",IF(L41&lt;2.95,"R",IF(L41&lt;3.95,"A",IF(L41&lt;=5,"E","nota&gt;5,0")))))</f>
        <v>B</v>
      </c>
      <c r="M42" s="98" t="str">
        <f t="shared" ref="M42:Q42" si="12">IF(M41="","Falta Nota",IF(M41&lt;1.95,"B",IF(M41&lt;2.95,"R",IF(M41&lt;3.95,"A",IF(M41&lt;=5,"E","nota&gt;5,0")))))</f>
        <v>B</v>
      </c>
      <c r="N42" s="98" t="str">
        <f t="shared" si="12"/>
        <v>B</v>
      </c>
      <c r="O42" s="98" t="str">
        <f t="shared" si="12"/>
        <v>B</v>
      </c>
      <c r="P42" s="98" t="str">
        <f t="shared" si="12"/>
        <v>B</v>
      </c>
      <c r="Q42" s="99" t="str">
        <f t="shared" si="12"/>
        <v>B</v>
      </c>
      <c r="R42" s="88"/>
      <c r="S42" s="89"/>
      <c r="T42" s="100" t="str">
        <f>IF(T41="","Falta Nota",IF(T41&lt;1.95,"B",IF(T41&lt;2.95,"R",IF(T41&lt;3.95,"A",IF(T41&lt;=5,"E","nota&gt;5,0")))))</f>
        <v>B</v>
      </c>
      <c r="U42" s="98" t="str">
        <f t="shared" ref="U42:Y42" si="13">IF(U41="","Falta Nota",IF(U41&lt;1.95,"B",IF(U41&lt;2.95,"R",IF(U41&lt;3.95,"A",IF(U41&lt;=5,"E","nota&gt;5,0")))))</f>
        <v>B</v>
      </c>
      <c r="V42" s="98" t="str">
        <f t="shared" si="13"/>
        <v>B</v>
      </c>
      <c r="W42" s="98" t="str">
        <f t="shared" si="13"/>
        <v>B</v>
      </c>
      <c r="X42" s="98" t="str">
        <f t="shared" si="13"/>
        <v>B</v>
      </c>
      <c r="Y42" s="99" t="str">
        <f t="shared" si="13"/>
        <v>B</v>
      </c>
      <c r="Z42" s="88"/>
      <c r="AA42" s="45"/>
    </row>
    <row r="43" spans="1:27" s="37" customFormat="1" ht="12.75" x14ac:dyDescent="0.2">
      <c r="A43" s="36"/>
    </row>
    <row r="44" spans="1:27" s="37" customFormat="1" ht="12.75" x14ac:dyDescent="0.2">
      <c r="A44" s="36"/>
    </row>
    <row r="45" spans="1:27" s="37" customFormat="1" ht="12.75" x14ac:dyDescent="0.2">
      <c r="A45" s="36"/>
    </row>
    <row r="46" spans="1:27" s="37" customFormat="1" ht="12.75" x14ac:dyDescent="0.2">
      <c r="A46" s="36"/>
    </row>
    <row r="47" spans="1:27" s="37" customFormat="1" ht="12.75" x14ac:dyDescent="0.2">
      <c r="A47" s="36"/>
    </row>
    <row r="48" spans="1:27" s="37" customFormat="1" ht="12.75" x14ac:dyDescent="0.2">
      <c r="A48" s="36"/>
    </row>
    <row r="49" spans="1:6" s="37" customFormat="1" ht="12.75" x14ac:dyDescent="0.2">
      <c r="A49" s="139"/>
      <c r="B49" s="46"/>
      <c r="C49" s="46"/>
      <c r="D49" s="46"/>
      <c r="E49" s="46"/>
      <c r="F49" s="139"/>
    </row>
    <row r="50" spans="1:6" s="37" customFormat="1" ht="12.75" x14ac:dyDescent="0.2">
      <c r="A50" s="38"/>
      <c r="B50" s="38"/>
      <c r="C50" s="38"/>
      <c r="D50" s="53"/>
      <c r="E50" s="53"/>
      <c r="F50" s="53"/>
    </row>
    <row r="51" spans="1:6" s="37" customFormat="1" ht="12.75" x14ac:dyDescent="0.2">
      <c r="A51" s="36"/>
      <c r="B51" s="36"/>
      <c r="C51" s="36"/>
      <c r="D51" s="36"/>
      <c r="E51" s="36"/>
      <c r="F51" s="36"/>
    </row>
    <row r="52" spans="1:6" s="37" customFormat="1" ht="12.75" x14ac:dyDescent="0.2">
      <c r="A52" s="36"/>
    </row>
    <row r="53" spans="1:6" s="37" customFormat="1" ht="12.75" x14ac:dyDescent="0.2">
      <c r="A53" s="36"/>
    </row>
    <row r="54" spans="1:6" s="37" customFormat="1" ht="12.75" x14ac:dyDescent="0.2">
      <c r="A54" s="36"/>
    </row>
    <row r="55" spans="1:6" s="37" customFormat="1" ht="12.75" x14ac:dyDescent="0.2">
      <c r="A55" s="36"/>
    </row>
    <row r="56" spans="1:6" s="37" customFormat="1" ht="12.75" x14ac:dyDescent="0.2">
      <c r="A56" s="36"/>
    </row>
    <row r="57" spans="1:6" s="37" customFormat="1" ht="12.75" x14ac:dyDescent="0.2">
      <c r="A57" s="36"/>
    </row>
    <row r="58" spans="1:6" s="37" customFormat="1" ht="12.75" x14ac:dyDescent="0.2">
      <c r="A58" s="36"/>
    </row>
    <row r="59" spans="1:6" s="37" customFormat="1" ht="12.75" x14ac:dyDescent="0.2">
      <c r="A59" s="36"/>
    </row>
    <row r="60" spans="1:6" s="37" customFormat="1" ht="12.75" x14ac:dyDescent="0.2">
      <c r="A60" s="36"/>
    </row>
    <row r="61" spans="1:6" s="37" customFormat="1" ht="12.75" x14ac:dyDescent="0.2">
      <c r="A61" s="36"/>
    </row>
    <row r="62" spans="1:6" s="37" customFormat="1" ht="12.75" x14ac:dyDescent="0.2">
      <c r="A62" s="36"/>
    </row>
    <row r="63" spans="1:6" s="37" customFormat="1" ht="12.75" x14ac:dyDescent="0.2">
      <c r="A63" s="36"/>
    </row>
    <row r="64" spans="1:6" s="37" customFormat="1" ht="12.75" x14ac:dyDescent="0.2">
      <c r="A64" s="36"/>
    </row>
    <row r="65" spans="1:1" s="37" customFormat="1" ht="12.75" x14ac:dyDescent="0.2">
      <c r="A65" s="36"/>
    </row>
    <row r="66" spans="1:1" s="37" customFormat="1" ht="12.75" x14ac:dyDescent="0.2">
      <c r="A66" s="36"/>
    </row>
    <row r="67" spans="1:1" s="37" customFormat="1" ht="12.75" x14ac:dyDescent="0.2">
      <c r="A67" s="36"/>
    </row>
    <row r="68" spans="1:1" s="37" customFormat="1" ht="12.75" x14ac:dyDescent="0.2">
      <c r="A68" s="36"/>
    </row>
    <row r="69" spans="1:1" s="37" customFormat="1" ht="12.75" x14ac:dyDescent="0.2">
      <c r="A69" s="36"/>
    </row>
    <row r="70" spans="1:1" s="37" customFormat="1" ht="12.75" x14ac:dyDescent="0.2">
      <c r="A70" s="36"/>
    </row>
    <row r="71" spans="1:1" s="37" customFormat="1" ht="12.75" x14ac:dyDescent="0.2">
      <c r="A71" s="36"/>
    </row>
    <row r="72" spans="1:1" s="37" customFormat="1" ht="12.75" x14ac:dyDescent="0.2">
      <c r="A72" s="36"/>
    </row>
    <row r="73" spans="1:1" s="37" customFormat="1" ht="12.75" x14ac:dyDescent="0.2">
      <c r="A73" s="36"/>
    </row>
    <row r="74" spans="1:1" s="37" customFormat="1" ht="12.75" x14ac:dyDescent="0.2">
      <c r="A74" s="36"/>
    </row>
    <row r="75" spans="1:1" s="37" customFormat="1" ht="12.75" x14ac:dyDescent="0.2">
      <c r="A75" s="36"/>
    </row>
    <row r="76" spans="1:1" s="37" customFormat="1" ht="12.75" x14ac:dyDescent="0.2">
      <c r="A76" s="36"/>
    </row>
    <row r="77" spans="1:1" s="37" customFormat="1" ht="12.75" x14ac:dyDescent="0.2">
      <c r="A77" s="36"/>
    </row>
    <row r="78" spans="1:1" s="37" customFormat="1" ht="12.75" x14ac:dyDescent="0.2">
      <c r="A78" s="36"/>
    </row>
    <row r="79" spans="1:1" s="37" customFormat="1" ht="12.75" x14ac:dyDescent="0.2">
      <c r="A79" s="36"/>
    </row>
    <row r="80" spans="1:1" s="37" customFormat="1" ht="12.75" x14ac:dyDescent="0.2">
      <c r="A80" s="36"/>
    </row>
    <row r="81" spans="1:1" s="37" customFormat="1" ht="12.75" x14ac:dyDescent="0.2">
      <c r="A81" s="36"/>
    </row>
    <row r="82" spans="1:1" s="37" customFormat="1" ht="12.75" x14ac:dyDescent="0.2">
      <c r="A82" s="36"/>
    </row>
    <row r="83" spans="1:1" s="37" customFormat="1" ht="12.75" x14ac:dyDescent="0.2">
      <c r="A83" s="36"/>
    </row>
    <row r="84" spans="1:1" s="37" customFormat="1" ht="12.75" x14ac:dyDescent="0.2">
      <c r="A84" s="36"/>
    </row>
    <row r="85" spans="1:1" s="37" customFormat="1" ht="12.75" x14ac:dyDescent="0.2">
      <c r="A85" s="36"/>
    </row>
    <row r="86" spans="1:1" s="37" customFormat="1" ht="12.75" x14ac:dyDescent="0.2">
      <c r="A86" s="36"/>
    </row>
    <row r="87" spans="1:1" s="37" customFormat="1" ht="12.75" x14ac:dyDescent="0.2">
      <c r="A87" s="36"/>
    </row>
    <row r="88" spans="1:1" s="37" customFormat="1" ht="12.75" x14ac:dyDescent="0.2">
      <c r="A88" s="36"/>
    </row>
    <row r="89" spans="1:1" s="37" customFormat="1" ht="12.75" x14ac:dyDescent="0.2">
      <c r="A89" s="36"/>
    </row>
    <row r="90" spans="1:1" s="37" customFormat="1" ht="12.75" x14ac:dyDescent="0.2">
      <c r="A90" s="36"/>
    </row>
    <row r="91" spans="1:1" s="37" customFormat="1" ht="12.75" x14ac:dyDescent="0.2">
      <c r="A91" s="36"/>
    </row>
    <row r="92" spans="1:1" s="37" customFormat="1" ht="12.75" x14ac:dyDescent="0.2">
      <c r="A92" s="36"/>
    </row>
    <row r="93" spans="1:1" s="37" customFormat="1" ht="12.75" x14ac:dyDescent="0.2">
      <c r="A93" s="36"/>
    </row>
    <row r="94" spans="1:1" s="37" customFormat="1" ht="12.75" x14ac:dyDescent="0.2">
      <c r="A94" s="36"/>
    </row>
    <row r="95" spans="1:1" s="37" customFormat="1" ht="12.75" x14ac:dyDescent="0.2">
      <c r="A95" s="36"/>
    </row>
    <row r="96" spans="1:1" s="37" customFormat="1" ht="12.75" x14ac:dyDescent="0.2">
      <c r="A96" s="36"/>
    </row>
  </sheetData>
  <mergeCells count="32">
    <mergeCell ref="AC4:BC5"/>
    <mergeCell ref="C6:G6"/>
    <mergeCell ref="I6:K6"/>
    <mergeCell ref="M6:Q6"/>
    <mergeCell ref="S6:X6"/>
    <mergeCell ref="Z6:AA6"/>
    <mergeCell ref="V2:AA5"/>
    <mergeCell ref="B2:U5"/>
    <mergeCell ref="B7:AA7"/>
    <mergeCell ref="B8:B10"/>
    <mergeCell ref="C8:C10"/>
    <mergeCell ref="D8:K8"/>
    <mergeCell ref="L8:S8"/>
    <mergeCell ref="T8:AA8"/>
    <mergeCell ref="S9:S10"/>
    <mergeCell ref="T9:V9"/>
    <mergeCell ref="W9:X9"/>
    <mergeCell ref="Z9:Z10"/>
    <mergeCell ref="D9:F9"/>
    <mergeCell ref="G9:H9"/>
    <mergeCell ref="J9:J10"/>
    <mergeCell ref="K9:K10"/>
    <mergeCell ref="AD29:AG29"/>
    <mergeCell ref="AM29:AP29"/>
    <mergeCell ref="AV29:AY29"/>
    <mergeCell ref="O9:P9"/>
    <mergeCell ref="R9:R10"/>
    <mergeCell ref="AD8:AG8"/>
    <mergeCell ref="AM8:AP8"/>
    <mergeCell ref="AV8:AY8"/>
    <mergeCell ref="L9:N9"/>
    <mergeCell ref="AA9:AA10"/>
  </mergeCells>
  <conditionalFormatting sqref="AI9">
    <cfRule type="containsText" dxfId="167" priority="33" operator="containsText" text="C4">
      <formula>NOT(ISERROR(SEARCH("C4",AI9)))</formula>
    </cfRule>
    <cfRule type="containsText" dxfId="166" priority="34" operator="containsText" text="C3">
      <formula>NOT(ISERROR(SEARCH("C3",AI9)))</formula>
    </cfRule>
    <cfRule type="containsText" dxfId="165" priority="35" operator="containsText" text="C2">
      <formula>NOT(ISERROR(SEARCH("C2",AI9)))</formula>
    </cfRule>
    <cfRule type="containsText" dxfId="164" priority="36" operator="containsText" text="C1">
      <formula>NOT(ISERROR(SEARCH("C1",AI9)))</formula>
    </cfRule>
  </conditionalFormatting>
  <conditionalFormatting sqref="AI30">
    <cfRule type="containsText" dxfId="163" priority="13" operator="containsText" text="C4">
      <formula>NOT(ISERROR(SEARCH("C4",AI30)))</formula>
    </cfRule>
    <cfRule type="containsText" dxfId="162" priority="14" operator="containsText" text="C3">
      <formula>NOT(ISERROR(SEARCH("C3",AI30)))</formula>
    </cfRule>
    <cfRule type="containsText" dxfId="161" priority="15" operator="containsText" text="C2">
      <formula>NOT(ISERROR(SEARCH("C2",AI30)))</formula>
    </cfRule>
    <cfRule type="containsText" dxfId="160" priority="16" operator="containsText" text="C1">
      <formula>NOT(ISERROR(SEARCH("C1",AI30)))</formula>
    </cfRule>
  </conditionalFormatting>
  <conditionalFormatting sqref="AR9">
    <cfRule type="containsText" dxfId="159" priority="21" operator="containsText" text="C4">
      <formula>NOT(ISERROR(SEARCH("C4",AR9)))</formula>
    </cfRule>
    <cfRule type="containsText" dxfId="158" priority="22" operator="containsText" text="C3">
      <formula>NOT(ISERROR(SEARCH("C3",AR9)))</formula>
    </cfRule>
    <cfRule type="containsText" dxfId="157" priority="23" operator="containsText" text="C2">
      <formula>NOT(ISERROR(SEARCH("C2",AR9)))</formula>
    </cfRule>
    <cfRule type="containsText" dxfId="156" priority="24" operator="containsText" text="C1">
      <formula>NOT(ISERROR(SEARCH("C1",AR9)))</formula>
    </cfRule>
  </conditionalFormatting>
  <conditionalFormatting sqref="AR30">
    <cfRule type="containsText" dxfId="155" priority="9" operator="containsText" text="C4">
      <formula>NOT(ISERROR(SEARCH("C4",AR30)))</formula>
    </cfRule>
    <cfRule type="containsText" dxfId="154" priority="10" operator="containsText" text="C3">
      <formula>NOT(ISERROR(SEARCH("C3",AR30)))</formula>
    </cfRule>
    <cfRule type="containsText" dxfId="153" priority="11" operator="containsText" text="C2">
      <formula>NOT(ISERROR(SEARCH("C2",AR30)))</formula>
    </cfRule>
    <cfRule type="containsText" dxfId="152" priority="12" operator="containsText" text="C1">
      <formula>NOT(ISERROR(SEARCH("C1",AR30)))</formula>
    </cfRule>
  </conditionalFormatting>
  <conditionalFormatting sqref="BA9">
    <cfRule type="containsText" dxfId="151" priority="17" operator="containsText" text="C4">
      <formula>NOT(ISERROR(SEARCH("C4",BA9)))</formula>
    </cfRule>
    <cfRule type="containsText" dxfId="150" priority="18" operator="containsText" text="C3">
      <formula>NOT(ISERROR(SEARCH("C3",BA9)))</formula>
    </cfRule>
    <cfRule type="containsText" dxfId="149" priority="19" operator="containsText" text="C2">
      <formula>NOT(ISERROR(SEARCH("C2",BA9)))</formula>
    </cfRule>
    <cfRule type="containsText" dxfId="148" priority="20" operator="containsText" text="C1">
      <formula>NOT(ISERROR(SEARCH("C1",BA9)))</formula>
    </cfRule>
  </conditionalFormatting>
  <conditionalFormatting sqref="BA30">
    <cfRule type="containsText" dxfId="147" priority="1" operator="containsText" text="C4">
      <formula>NOT(ISERROR(SEARCH("C4",BA30)))</formula>
    </cfRule>
    <cfRule type="containsText" dxfId="146" priority="2" operator="containsText" text="C3">
      <formula>NOT(ISERROR(SEARCH("C3",BA30)))</formula>
    </cfRule>
    <cfRule type="containsText" dxfId="145" priority="3" operator="containsText" text="C2">
      <formula>NOT(ISERROR(SEARCH("C2",BA30)))</formula>
    </cfRule>
    <cfRule type="containsText" dxfId="144" priority="4" operator="containsText" text="C1">
      <formula>NOT(ISERROR(SEARCH("C1",BA30)))</formula>
    </cfRule>
  </conditionalFormatting>
  <dataValidations disablePrompts="1" count="1">
    <dataValidation type="list" allowBlank="1" showInputMessage="1" showErrorMessage="1" sqref="AI9 BA30 AR30 AI30 BA9 AR9" xr:uid="{FF0EE706-9E09-4CAD-8018-6BD449EB3DD4}">
      <formula1>$BC$8:$BC$19</formula1>
    </dataValidation>
  </dataValidations>
  <hyperlinks>
    <hyperlink ref="BC7" location="'Categorización de indicadores'!A1" display="Categorización" xr:uid="{96B79CA0-988B-410E-856B-DB2D2E6643F1}"/>
    <hyperlink ref="AI6" location="'Categorización de indicadores'!A1" display="'Categorización de indicadores'!A1" xr:uid="{F5FB11D4-E984-4B7E-9984-44DE5A14D295}"/>
  </hyperlinks>
  <pageMargins left="0.35433070866141736" right="0.19685039370078741" top="0.43307086614173229" bottom="0.74803149606299213" header="0.31496062992125984" footer="0.47244094488188981"/>
  <pageSetup paperSize="5" scale="48" orientation="landscape" r:id="rId1"/>
  <headerFooter alignWithMargins="0">
    <oddFooter>&amp;R&amp;"Arial,Cursiva"&amp;9Código: FR-FOR-110.01  Fecha: 28/09/2026  Paginas &amp;P de &amp;N</oddFooter>
  </headerFooter>
  <colBreaks count="1" manualBreakCount="1">
    <brk id="2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4698C-6832-4418-A6C2-F2C86913985F}">
  <sheetPr>
    <tabColor theme="5" tint="0.59999389629810485"/>
  </sheetPr>
  <dimension ref="A1:BA51"/>
  <sheetViews>
    <sheetView view="pageBreakPreview" topLeftCell="B1" zoomScale="60" zoomScaleNormal="70" zoomScalePageLayoutView="80" workbookViewId="0">
      <selection sqref="A1:A1048576"/>
    </sheetView>
  </sheetViews>
  <sheetFormatPr baseColWidth="10" defaultRowHeight="15" x14ac:dyDescent="0.25"/>
  <cols>
    <col min="1" max="1" width="3.42578125" style="6" hidden="1" customWidth="1"/>
    <col min="2" max="2" width="24.42578125" customWidth="1"/>
    <col min="3" max="3" width="26.42578125" customWidth="1"/>
    <col min="11" max="11" width="13.7109375" bestFit="1" customWidth="1"/>
    <col min="12" max="12" width="14.85546875" customWidth="1"/>
    <col min="19" max="19" width="13.7109375" bestFit="1" customWidth="1"/>
    <col min="20" max="25" width="13.7109375" customWidth="1"/>
    <col min="27" max="27" width="13.7109375" bestFit="1" customWidth="1"/>
    <col min="35" max="35" width="55.140625" bestFit="1" customWidth="1"/>
    <col min="43" max="43" width="55.140625" bestFit="1" customWidth="1"/>
    <col min="51" max="51" width="55.140625" bestFit="1" customWidth="1"/>
    <col min="53" max="53" width="68.7109375" hidden="1" customWidth="1"/>
  </cols>
  <sheetData>
    <row r="1" spans="1:53" ht="15.75" thickBot="1" x14ac:dyDescent="0.3"/>
    <row r="2" spans="1:53" s="148" customFormat="1" ht="15" customHeight="1" x14ac:dyDescent="0.2">
      <c r="A2" s="147"/>
      <c r="B2" s="291" t="s">
        <v>29</v>
      </c>
      <c r="C2" s="285"/>
      <c r="D2" s="285"/>
      <c r="E2" s="285"/>
      <c r="F2" s="285"/>
      <c r="G2" s="285"/>
      <c r="H2" s="285"/>
      <c r="I2" s="285"/>
      <c r="J2" s="285"/>
      <c r="K2" s="285"/>
      <c r="L2" s="285"/>
      <c r="M2" s="285"/>
      <c r="N2" s="285"/>
      <c r="O2" s="285"/>
      <c r="P2" s="285"/>
      <c r="Q2" s="285"/>
      <c r="R2" s="285"/>
      <c r="S2" s="285"/>
      <c r="T2" s="285"/>
      <c r="U2" s="286"/>
      <c r="V2" s="285"/>
      <c r="W2" s="285"/>
      <c r="X2" s="285"/>
      <c r="Y2" s="285"/>
      <c r="Z2" s="285"/>
      <c r="AA2" s="286"/>
    </row>
    <row r="3" spans="1:53" s="148" customFormat="1" x14ac:dyDescent="0.2">
      <c r="A3" s="147"/>
      <c r="B3" s="292"/>
      <c r="C3" s="287"/>
      <c r="D3" s="287"/>
      <c r="E3" s="287"/>
      <c r="F3" s="287"/>
      <c r="G3" s="287"/>
      <c r="H3" s="287"/>
      <c r="I3" s="287"/>
      <c r="J3" s="287"/>
      <c r="K3" s="287"/>
      <c r="L3" s="287"/>
      <c r="M3" s="287"/>
      <c r="N3" s="287"/>
      <c r="O3" s="287"/>
      <c r="P3" s="287"/>
      <c r="Q3" s="287"/>
      <c r="R3" s="287"/>
      <c r="S3" s="287"/>
      <c r="T3" s="287"/>
      <c r="U3" s="288"/>
      <c r="V3" s="287"/>
      <c r="W3" s="287"/>
      <c r="X3" s="287"/>
      <c r="Y3" s="287"/>
      <c r="Z3" s="287"/>
      <c r="AA3" s="288"/>
    </row>
    <row r="4" spans="1:53" s="148" customFormat="1" ht="64.5" customHeight="1" x14ac:dyDescent="0.2">
      <c r="A4" s="147"/>
      <c r="B4" s="292"/>
      <c r="C4" s="287"/>
      <c r="D4" s="287"/>
      <c r="E4" s="287"/>
      <c r="F4" s="287"/>
      <c r="G4" s="287"/>
      <c r="H4" s="287"/>
      <c r="I4" s="287"/>
      <c r="J4" s="287"/>
      <c r="K4" s="287"/>
      <c r="L4" s="287"/>
      <c r="M4" s="287"/>
      <c r="N4" s="287"/>
      <c r="O4" s="287"/>
      <c r="P4" s="287"/>
      <c r="Q4" s="287"/>
      <c r="R4" s="287"/>
      <c r="S4" s="287"/>
      <c r="T4" s="287"/>
      <c r="U4" s="288"/>
      <c r="V4" s="287"/>
      <c r="W4" s="287"/>
      <c r="X4" s="287"/>
      <c r="Y4" s="287"/>
      <c r="Z4" s="287"/>
      <c r="AA4" s="288"/>
      <c r="AC4" s="327" t="s">
        <v>66</v>
      </c>
      <c r="AD4" s="327"/>
      <c r="AE4" s="327"/>
      <c r="AF4" s="327"/>
      <c r="AG4" s="327"/>
      <c r="AH4" s="327"/>
      <c r="AI4" s="327"/>
      <c r="AJ4" s="327"/>
      <c r="AK4" s="327"/>
      <c r="AL4" s="327"/>
      <c r="AM4" s="327"/>
      <c r="AN4" s="327"/>
      <c r="AO4" s="327"/>
      <c r="AP4" s="327"/>
      <c r="AQ4" s="327"/>
      <c r="AR4" s="327"/>
      <c r="AS4" s="327"/>
      <c r="AT4" s="327"/>
      <c r="AU4" s="327"/>
      <c r="AV4" s="327"/>
      <c r="AW4" s="327"/>
      <c r="AX4" s="327"/>
      <c r="AY4" s="327"/>
      <c r="AZ4" s="327"/>
      <c r="BA4" s="327"/>
    </row>
    <row r="5" spans="1:53" s="148" customFormat="1" ht="33.75" customHeight="1" thickBot="1" x14ac:dyDescent="0.25">
      <c r="A5" s="147"/>
      <c r="B5" s="293"/>
      <c r="C5" s="289"/>
      <c r="D5" s="289"/>
      <c r="E5" s="289"/>
      <c r="F5" s="289"/>
      <c r="G5" s="289"/>
      <c r="H5" s="289"/>
      <c r="I5" s="289"/>
      <c r="J5" s="289"/>
      <c r="K5" s="289"/>
      <c r="L5" s="289"/>
      <c r="M5" s="289"/>
      <c r="N5" s="289"/>
      <c r="O5" s="289"/>
      <c r="P5" s="289"/>
      <c r="Q5" s="289"/>
      <c r="R5" s="289"/>
      <c r="S5" s="289"/>
      <c r="T5" s="289"/>
      <c r="U5" s="290"/>
      <c r="V5" s="289"/>
      <c r="W5" s="289"/>
      <c r="X5" s="289"/>
      <c r="Y5" s="289"/>
      <c r="Z5" s="289"/>
      <c r="AA5" s="290"/>
      <c r="AC5" s="327"/>
      <c r="AD5" s="327"/>
      <c r="AE5" s="327"/>
      <c r="AF5" s="327"/>
      <c r="AG5" s="327"/>
      <c r="AH5" s="327"/>
      <c r="AI5" s="327"/>
      <c r="AJ5" s="327"/>
      <c r="AK5" s="327"/>
      <c r="AL5" s="327"/>
      <c r="AM5" s="327"/>
      <c r="AN5" s="327"/>
      <c r="AO5" s="327"/>
      <c r="AP5" s="327"/>
      <c r="AQ5" s="327"/>
      <c r="AR5" s="327"/>
      <c r="AS5" s="327"/>
      <c r="AT5" s="327"/>
      <c r="AU5" s="327"/>
      <c r="AV5" s="327"/>
      <c r="AW5" s="327"/>
      <c r="AX5" s="327"/>
      <c r="AY5" s="327"/>
      <c r="AZ5" s="327"/>
      <c r="BA5" s="327"/>
    </row>
    <row r="6" spans="1:53" s="37" customFormat="1" ht="24" customHeight="1" thickBot="1" x14ac:dyDescent="0.25">
      <c r="A6" s="36"/>
      <c r="B6" s="105" t="s">
        <v>25</v>
      </c>
      <c r="C6" s="328" t="str">
        <f>'Asignatura 1 G1'!B7</f>
        <v>Nombre completo del profesor</v>
      </c>
      <c r="D6" s="329"/>
      <c r="E6" s="329"/>
      <c r="F6" s="329"/>
      <c r="G6" s="330"/>
      <c r="H6" s="143" t="s">
        <v>78</v>
      </c>
      <c r="I6" s="328" t="str">
        <f>'Asignatura 1 G1'!H7</f>
        <v>No. de identificación</v>
      </c>
      <c r="J6" s="329"/>
      <c r="K6" s="330"/>
      <c r="L6" s="144" t="s">
        <v>27</v>
      </c>
      <c r="M6" s="328" t="s">
        <v>81</v>
      </c>
      <c r="N6" s="329"/>
      <c r="O6" s="329"/>
      <c r="P6" s="329"/>
      <c r="Q6" s="330"/>
      <c r="R6" s="145" t="s">
        <v>28</v>
      </c>
      <c r="S6" s="328" t="s">
        <v>80</v>
      </c>
      <c r="T6" s="329"/>
      <c r="U6" s="329"/>
      <c r="V6" s="329"/>
      <c r="W6" s="329"/>
      <c r="X6" s="330"/>
      <c r="Y6" s="146" t="s">
        <v>26</v>
      </c>
      <c r="Z6" s="331" t="str">
        <f>'Asignatura 1 G1'!Y7</f>
        <v>202X-A/B</v>
      </c>
      <c r="AA6" s="332"/>
      <c r="AI6" s="41" t="s">
        <v>95</v>
      </c>
    </row>
    <row r="7" spans="1:53" s="37" customFormat="1" ht="26.25" thickBot="1" x14ac:dyDescent="0.25">
      <c r="A7" s="36"/>
      <c r="B7" s="260"/>
      <c r="C7" s="260"/>
      <c r="D7" s="260"/>
      <c r="E7" s="260"/>
      <c r="F7" s="260"/>
      <c r="G7" s="260"/>
      <c r="H7" s="260"/>
      <c r="I7" s="260"/>
      <c r="J7" s="260"/>
      <c r="K7" s="260"/>
      <c r="L7" s="260"/>
      <c r="M7" s="260"/>
      <c r="N7" s="260"/>
      <c r="O7" s="260"/>
      <c r="P7" s="260"/>
      <c r="Q7" s="260"/>
      <c r="R7" s="260"/>
      <c r="S7" s="260"/>
      <c r="T7" s="260"/>
      <c r="U7" s="260"/>
      <c r="V7" s="260"/>
      <c r="W7" s="260"/>
      <c r="X7" s="260"/>
      <c r="Y7" s="260"/>
      <c r="Z7" s="260"/>
      <c r="AA7" s="260"/>
      <c r="AI7" s="43" t="s">
        <v>96</v>
      </c>
      <c r="AQ7" s="43" t="s">
        <v>96</v>
      </c>
      <c r="AY7" s="43" t="s">
        <v>96</v>
      </c>
      <c r="BA7" s="44" t="s">
        <v>60</v>
      </c>
    </row>
    <row r="8" spans="1:53" s="37" customFormat="1" ht="13.5" thickBot="1" x14ac:dyDescent="0.25">
      <c r="A8" s="36"/>
      <c r="B8" s="333" t="s">
        <v>0</v>
      </c>
      <c r="C8" s="336" t="s">
        <v>18</v>
      </c>
      <c r="D8" s="306" t="s">
        <v>1</v>
      </c>
      <c r="E8" s="307"/>
      <c r="F8" s="307"/>
      <c r="G8" s="307"/>
      <c r="H8" s="307"/>
      <c r="I8" s="307"/>
      <c r="J8" s="307"/>
      <c r="K8" s="308"/>
      <c r="L8" s="276" t="s">
        <v>2</v>
      </c>
      <c r="M8" s="309"/>
      <c r="N8" s="309"/>
      <c r="O8" s="309"/>
      <c r="P8" s="309"/>
      <c r="Q8" s="309"/>
      <c r="R8" s="309"/>
      <c r="S8" s="310"/>
      <c r="T8" s="311" t="s">
        <v>3</v>
      </c>
      <c r="U8" s="312"/>
      <c r="V8" s="312"/>
      <c r="W8" s="312"/>
      <c r="X8" s="312"/>
      <c r="Y8" s="312"/>
      <c r="Z8" s="312"/>
      <c r="AA8" s="313"/>
      <c r="AD8" s="321" t="s">
        <v>4</v>
      </c>
      <c r="AE8" s="321"/>
      <c r="AF8" s="321"/>
      <c r="AG8" s="321"/>
      <c r="AI8" s="45" t="s">
        <v>60</v>
      </c>
      <c r="AL8" s="318" t="s">
        <v>5</v>
      </c>
      <c r="AM8" s="319"/>
      <c r="AN8" s="319"/>
      <c r="AO8" s="320"/>
      <c r="AQ8" s="45" t="s">
        <v>60</v>
      </c>
      <c r="AR8" s="46"/>
      <c r="AS8" s="46"/>
      <c r="AT8" s="321" t="s">
        <v>6</v>
      </c>
      <c r="AU8" s="321"/>
      <c r="AV8" s="321"/>
      <c r="AW8" s="321"/>
      <c r="AY8" s="45" t="s">
        <v>60</v>
      </c>
      <c r="BA8" s="47" t="s">
        <v>92</v>
      </c>
    </row>
    <row r="9" spans="1:53" s="37" customFormat="1" ht="12.75" x14ac:dyDescent="0.2">
      <c r="A9" s="36"/>
      <c r="B9" s="334"/>
      <c r="C9" s="337"/>
      <c r="D9" s="274" t="s">
        <v>7</v>
      </c>
      <c r="E9" s="274"/>
      <c r="F9" s="275"/>
      <c r="G9" s="281" t="s">
        <v>8</v>
      </c>
      <c r="H9" s="275"/>
      <c r="I9" s="96" t="s">
        <v>58</v>
      </c>
      <c r="J9" s="276" t="s">
        <v>9</v>
      </c>
      <c r="K9" s="272" t="s">
        <v>49</v>
      </c>
      <c r="L9" s="274" t="s">
        <v>68</v>
      </c>
      <c r="M9" s="274"/>
      <c r="N9" s="275"/>
      <c r="O9" s="281" t="s">
        <v>69</v>
      </c>
      <c r="P9" s="275"/>
      <c r="Q9" s="95" t="s">
        <v>70</v>
      </c>
      <c r="R9" s="276" t="s">
        <v>9</v>
      </c>
      <c r="S9" s="272" t="s">
        <v>49</v>
      </c>
      <c r="T9" s="278" t="s">
        <v>70</v>
      </c>
      <c r="U9" s="279"/>
      <c r="V9" s="280"/>
      <c r="W9" s="281" t="s">
        <v>72</v>
      </c>
      <c r="X9" s="275"/>
      <c r="Y9" s="102" t="s">
        <v>73</v>
      </c>
      <c r="Z9" s="276" t="s">
        <v>9</v>
      </c>
      <c r="AA9" s="272" t="s">
        <v>49</v>
      </c>
      <c r="AD9" s="50" t="s">
        <v>10</v>
      </c>
      <c r="AE9" s="50" t="s">
        <v>11</v>
      </c>
      <c r="AF9" s="51" t="s">
        <v>12</v>
      </c>
      <c r="AG9" s="51" t="s">
        <v>13</v>
      </c>
      <c r="AI9" s="9" t="s">
        <v>92</v>
      </c>
      <c r="AL9" s="50" t="s">
        <v>10</v>
      </c>
      <c r="AM9" s="50" t="s">
        <v>11</v>
      </c>
      <c r="AN9" s="51" t="s">
        <v>12</v>
      </c>
      <c r="AO9" s="51" t="s">
        <v>13</v>
      </c>
      <c r="AQ9" s="9" t="s">
        <v>92</v>
      </c>
      <c r="AR9" s="53"/>
      <c r="AT9" s="50" t="s">
        <v>10</v>
      </c>
      <c r="AU9" s="50" t="s">
        <v>11</v>
      </c>
      <c r="AV9" s="51" t="s">
        <v>12</v>
      </c>
      <c r="AW9" s="51" t="s">
        <v>13</v>
      </c>
      <c r="AY9" s="9" t="s">
        <v>92</v>
      </c>
      <c r="BA9" s="47" t="s">
        <v>93</v>
      </c>
    </row>
    <row r="10" spans="1:53" s="37" customFormat="1" ht="13.5" thickBot="1" x14ac:dyDescent="0.25">
      <c r="A10" s="36"/>
      <c r="B10" s="335"/>
      <c r="C10" s="338"/>
      <c r="D10" s="97" t="s">
        <v>19</v>
      </c>
      <c r="E10" s="98" t="s">
        <v>20</v>
      </c>
      <c r="F10" s="99" t="s">
        <v>21</v>
      </c>
      <c r="G10" s="100" t="s">
        <v>22</v>
      </c>
      <c r="H10" s="99" t="s">
        <v>23</v>
      </c>
      <c r="I10" s="101" t="s">
        <v>24</v>
      </c>
      <c r="J10" s="277"/>
      <c r="K10" s="273"/>
      <c r="L10" s="97" t="s">
        <v>50</v>
      </c>
      <c r="M10" s="98" t="s">
        <v>51</v>
      </c>
      <c r="N10" s="99" t="s">
        <v>52</v>
      </c>
      <c r="O10" s="100" t="s">
        <v>53</v>
      </c>
      <c r="P10" s="99" t="s">
        <v>54</v>
      </c>
      <c r="Q10" s="101" t="s">
        <v>55</v>
      </c>
      <c r="R10" s="277"/>
      <c r="S10" s="273"/>
      <c r="T10" s="97" t="s">
        <v>56</v>
      </c>
      <c r="U10" s="98" t="s">
        <v>57</v>
      </c>
      <c r="V10" s="99" t="s">
        <v>71</v>
      </c>
      <c r="W10" s="100" t="s">
        <v>74</v>
      </c>
      <c r="X10" s="103" t="s">
        <v>75</v>
      </c>
      <c r="Y10" s="104" t="s">
        <v>76</v>
      </c>
      <c r="Z10" s="277"/>
      <c r="AA10" s="273"/>
      <c r="AD10" s="137">
        <f>COUNTIF($K:$K,AD9)</f>
        <v>30</v>
      </c>
      <c r="AE10" s="137">
        <f>COUNTIF($K:$K,AE9)</f>
        <v>0</v>
      </c>
      <c r="AF10" s="137">
        <f>COUNTIF($K:$K,AF9)</f>
        <v>0</v>
      </c>
      <c r="AG10" s="137">
        <f>COUNTIF($K:$K,AG9)</f>
        <v>0</v>
      </c>
      <c r="AL10" s="137">
        <f>COUNTIF($S:$S,AL9)</f>
        <v>30</v>
      </c>
      <c r="AM10" s="137">
        <f>COUNTIF($S:$S,AM9)</f>
        <v>0</v>
      </c>
      <c r="AN10" s="137">
        <f>COUNTIF($S:$S,AN9)</f>
        <v>0</v>
      </c>
      <c r="AO10" s="137">
        <f>COUNTIF($S:$S,AO9)</f>
        <v>0</v>
      </c>
      <c r="AR10" s="60"/>
      <c r="AT10" s="137">
        <f>COUNTIF($AA:$AA,AT9)</f>
        <v>30</v>
      </c>
      <c r="AU10" s="137">
        <f>COUNTIF($AA:$AA,AU9)</f>
        <v>0</v>
      </c>
      <c r="AV10" s="137">
        <f>COUNTIF($AA:$AA,AV9)</f>
        <v>0</v>
      </c>
      <c r="AW10" s="137">
        <f>COUNTIF($AA:$AA,AW9)</f>
        <v>0</v>
      </c>
      <c r="BA10" s="47" t="s">
        <v>101</v>
      </c>
    </row>
    <row r="11" spans="1:53" s="37" customFormat="1" ht="12.75" x14ac:dyDescent="0.2">
      <c r="A11" s="36">
        <v>1</v>
      </c>
      <c r="B11" s="61"/>
      <c r="C11" s="61"/>
      <c r="D11" s="62">
        <v>0</v>
      </c>
      <c r="E11" s="63">
        <v>0</v>
      </c>
      <c r="F11" s="64">
        <v>0</v>
      </c>
      <c r="G11" s="63">
        <v>0</v>
      </c>
      <c r="H11" s="63">
        <v>0</v>
      </c>
      <c r="I11" s="65">
        <v>0</v>
      </c>
      <c r="J11" s="106">
        <f t="shared" ref="J11:J32" si="0">AVERAGE(D11:I11)</f>
        <v>0</v>
      </c>
      <c r="K11" s="67" t="str">
        <f>IF(J11="","Falta Nota",IF(J11&lt;1.95,"B",IF(J11&lt;2.95,"R",IF(J11&lt;3.95,"A",IF(J11&lt;=5,"E","nota&gt;5,0")))))</f>
        <v>B</v>
      </c>
      <c r="L11" s="62">
        <v>0</v>
      </c>
      <c r="M11" s="63">
        <v>0</v>
      </c>
      <c r="N11" s="64">
        <v>0</v>
      </c>
      <c r="O11" s="64">
        <v>0</v>
      </c>
      <c r="P11" s="63">
        <v>0</v>
      </c>
      <c r="Q11" s="65">
        <v>0</v>
      </c>
      <c r="R11" s="106">
        <f>AVERAGE(L11:Q11)</f>
        <v>0</v>
      </c>
      <c r="S11" s="67" t="str">
        <f>IF(R11="","Falta Nota",IF(R11&lt;1.95,"B",IF(R11&lt;2.95,"R",IF(R11&lt;3.95,"A",IF(R11&lt;=5,"E","nota&gt;5,0")))))</f>
        <v>B</v>
      </c>
      <c r="T11" s="62">
        <v>0</v>
      </c>
      <c r="U11" s="62">
        <v>0</v>
      </c>
      <c r="V11" s="62">
        <v>0</v>
      </c>
      <c r="W11" s="62">
        <v>0</v>
      </c>
      <c r="X11" s="62">
        <v>0</v>
      </c>
      <c r="Y11" s="68">
        <v>0</v>
      </c>
      <c r="Z11" s="106">
        <f t="shared" ref="Z11:Z32" si="1">AVERAGE(T11:Y11)</f>
        <v>0</v>
      </c>
      <c r="AA11" s="67" t="str">
        <f>IF(Z11="","Falta Nota",IF(Z11&lt;1.95,"B",IF(Z11&lt;2.95,"R",IF(Z11&lt;3.95,"A",IF(Z11&lt;=5,"E","nota&gt;5,0")))))</f>
        <v>B</v>
      </c>
      <c r="BA11" s="69" t="s">
        <v>102</v>
      </c>
    </row>
    <row r="12" spans="1:53" s="37" customFormat="1" ht="12.75" x14ac:dyDescent="0.2">
      <c r="A12" s="36">
        <v>2</v>
      </c>
      <c r="B12" s="70"/>
      <c r="C12" s="70"/>
      <c r="D12" s="62">
        <v>0</v>
      </c>
      <c r="E12" s="63">
        <v>0</v>
      </c>
      <c r="F12" s="64">
        <v>0</v>
      </c>
      <c r="G12" s="63">
        <v>0</v>
      </c>
      <c r="H12" s="63">
        <v>0</v>
      </c>
      <c r="I12" s="65">
        <v>0</v>
      </c>
      <c r="J12" s="106">
        <f t="shared" si="0"/>
        <v>0</v>
      </c>
      <c r="K12" s="67" t="str">
        <f t="shared" ref="K12:K40" si="2">IF(J12="","Falta Nota",IF(J12&lt;1.95,"B",IF(J12&lt;2.95,"R",IF(J12&lt;3.95,"A",IF(J12&lt;=5,"E","nota&gt;5,0")))))</f>
        <v>B</v>
      </c>
      <c r="L12" s="62">
        <v>0</v>
      </c>
      <c r="M12" s="63">
        <v>0</v>
      </c>
      <c r="N12" s="64">
        <v>0</v>
      </c>
      <c r="O12" s="64">
        <v>0</v>
      </c>
      <c r="P12" s="63">
        <v>0</v>
      </c>
      <c r="Q12" s="65">
        <v>0</v>
      </c>
      <c r="R12" s="106">
        <f t="shared" ref="R12:R39" si="3">AVERAGE(L12:Q12)</f>
        <v>0</v>
      </c>
      <c r="S12" s="67" t="str">
        <f t="shared" ref="S12:S39" si="4">IF(R12="","Falta Nota",IF(R12&lt;1.95,"B",IF(R12&lt;2.95,"R",IF(R12&lt;3.95,"A",IF(R12&lt;=5,"E","nota&gt;5,0")))))</f>
        <v>B</v>
      </c>
      <c r="T12" s="62">
        <v>0</v>
      </c>
      <c r="U12" s="62">
        <v>0</v>
      </c>
      <c r="V12" s="62">
        <v>0</v>
      </c>
      <c r="W12" s="62">
        <v>0</v>
      </c>
      <c r="X12" s="62">
        <v>0</v>
      </c>
      <c r="Y12" s="68">
        <v>0</v>
      </c>
      <c r="Z12" s="106">
        <f t="shared" si="1"/>
        <v>0</v>
      </c>
      <c r="AA12" s="67" t="str">
        <f t="shared" ref="AA12:AA40" si="5">IF(Z12="","Falta Nota",IF(Z12&lt;1.95,"B",IF(Z12&lt;2.95,"R",IF(Z12&lt;3.95,"A",IF(Z12&lt;=5,"E","nota&gt;5,0")))))</f>
        <v>B</v>
      </c>
      <c r="BA12" s="69" t="s">
        <v>103</v>
      </c>
    </row>
    <row r="13" spans="1:53" s="37" customFormat="1" ht="12.75" x14ac:dyDescent="0.2">
      <c r="A13" s="36">
        <v>3</v>
      </c>
      <c r="B13" s="70"/>
      <c r="C13" s="70"/>
      <c r="D13" s="62">
        <v>0</v>
      </c>
      <c r="E13" s="63">
        <v>0</v>
      </c>
      <c r="F13" s="64">
        <v>0</v>
      </c>
      <c r="G13" s="63">
        <v>0</v>
      </c>
      <c r="H13" s="63">
        <v>0</v>
      </c>
      <c r="I13" s="65">
        <v>0</v>
      </c>
      <c r="J13" s="106">
        <f t="shared" si="0"/>
        <v>0</v>
      </c>
      <c r="K13" s="67" t="str">
        <f t="shared" si="2"/>
        <v>B</v>
      </c>
      <c r="L13" s="62">
        <v>0</v>
      </c>
      <c r="M13" s="63">
        <v>0</v>
      </c>
      <c r="N13" s="64">
        <v>0</v>
      </c>
      <c r="O13" s="64">
        <v>0</v>
      </c>
      <c r="P13" s="63">
        <v>0</v>
      </c>
      <c r="Q13" s="65">
        <v>0</v>
      </c>
      <c r="R13" s="106">
        <f t="shared" si="3"/>
        <v>0</v>
      </c>
      <c r="S13" s="67" t="str">
        <f t="shared" si="4"/>
        <v>B</v>
      </c>
      <c r="T13" s="62">
        <v>0</v>
      </c>
      <c r="U13" s="62">
        <v>0</v>
      </c>
      <c r="V13" s="62">
        <v>0</v>
      </c>
      <c r="W13" s="62">
        <v>0</v>
      </c>
      <c r="X13" s="62">
        <v>0</v>
      </c>
      <c r="Y13" s="68">
        <v>0</v>
      </c>
      <c r="Z13" s="106">
        <f t="shared" si="1"/>
        <v>0</v>
      </c>
      <c r="AA13" s="67" t="str">
        <f t="shared" si="5"/>
        <v>B</v>
      </c>
      <c r="BA13" s="69" t="s">
        <v>104</v>
      </c>
    </row>
    <row r="14" spans="1:53" s="37" customFormat="1" ht="12.75" x14ac:dyDescent="0.2">
      <c r="A14" s="36">
        <v>4</v>
      </c>
      <c r="B14" s="70"/>
      <c r="C14" s="70"/>
      <c r="D14" s="62">
        <v>0</v>
      </c>
      <c r="E14" s="63">
        <v>0</v>
      </c>
      <c r="F14" s="64">
        <v>0</v>
      </c>
      <c r="G14" s="63">
        <v>0</v>
      </c>
      <c r="H14" s="63">
        <v>0</v>
      </c>
      <c r="I14" s="65">
        <v>0</v>
      </c>
      <c r="J14" s="106">
        <f t="shared" si="0"/>
        <v>0</v>
      </c>
      <c r="K14" s="67" t="str">
        <f t="shared" si="2"/>
        <v>B</v>
      </c>
      <c r="L14" s="62">
        <v>0</v>
      </c>
      <c r="M14" s="63">
        <v>0</v>
      </c>
      <c r="N14" s="64">
        <v>0</v>
      </c>
      <c r="O14" s="64">
        <v>0</v>
      </c>
      <c r="P14" s="63">
        <v>0</v>
      </c>
      <c r="Q14" s="65">
        <v>0</v>
      </c>
      <c r="R14" s="106">
        <f t="shared" si="3"/>
        <v>0</v>
      </c>
      <c r="S14" s="67" t="str">
        <f t="shared" si="4"/>
        <v>B</v>
      </c>
      <c r="T14" s="62">
        <v>0</v>
      </c>
      <c r="U14" s="62">
        <v>0</v>
      </c>
      <c r="V14" s="62">
        <v>0</v>
      </c>
      <c r="W14" s="62">
        <v>0</v>
      </c>
      <c r="X14" s="62">
        <v>0</v>
      </c>
      <c r="Y14" s="68">
        <v>0</v>
      </c>
      <c r="Z14" s="106">
        <f t="shared" si="1"/>
        <v>0</v>
      </c>
      <c r="AA14" s="67" t="str">
        <f t="shared" si="5"/>
        <v>B</v>
      </c>
      <c r="BA14" s="71" t="s">
        <v>105</v>
      </c>
    </row>
    <row r="15" spans="1:53" s="37" customFormat="1" ht="12.75" x14ac:dyDescent="0.2">
      <c r="A15" s="36">
        <v>5</v>
      </c>
      <c r="B15" s="70"/>
      <c r="C15" s="70"/>
      <c r="D15" s="62">
        <v>0</v>
      </c>
      <c r="E15" s="63">
        <v>0</v>
      </c>
      <c r="F15" s="64">
        <v>0</v>
      </c>
      <c r="G15" s="63">
        <v>0</v>
      </c>
      <c r="H15" s="63">
        <v>0</v>
      </c>
      <c r="I15" s="65">
        <v>0</v>
      </c>
      <c r="J15" s="106">
        <f t="shared" si="0"/>
        <v>0</v>
      </c>
      <c r="K15" s="67" t="str">
        <f t="shared" si="2"/>
        <v>B</v>
      </c>
      <c r="L15" s="62">
        <v>0</v>
      </c>
      <c r="M15" s="63">
        <v>0</v>
      </c>
      <c r="N15" s="64">
        <v>0</v>
      </c>
      <c r="O15" s="64">
        <v>0</v>
      </c>
      <c r="P15" s="63">
        <v>0</v>
      </c>
      <c r="Q15" s="65">
        <v>0</v>
      </c>
      <c r="R15" s="106">
        <f t="shared" si="3"/>
        <v>0</v>
      </c>
      <c r="S15" s="67" t="str">
        <f t="shared" si="4"/>
        <v>B</v>
      </c>
      <c r="T15" s="62">
        <v>0</v>
      </c>
      <c r="U15" s="62">
        <v>0</v>
      </c>
      <c r="V15" s="62">
        <v>0</v>
      </c>
      <c r="W15" s="62">
        <v>0</v>
      </c>
      <c r="X15" s="62">
        <v>0</v>
      </c>
      <c r="Y15" s="68">
        <v>0</v>
      </c>
      <c r="Z15" s="106">
        <f t="shared" si="1"/>
        <v>0</v>
      </c>
      <c r="AA15" s="67" t="str">
        <f t="shared" si="5"/>
        <v>B</v>
      </c>
      <c r="BA15" s="71" t="s">
        <v>106</v>
      </c>
    </row>
    <row r="16" spans="1:53" s="37" customFormat="1" ht="12.75" x14ac:dyDescent="0.2">
      <c r="A16" s="36">
        <v>6</v>
      </c>
      <c r="B16" s="70"/>
      <c r="C16" s="70"/>
      <c r="D16" s="62">
        <v>0</v>
      </c>
      <c r="E16" s="63">
        <v>0</v>
      </c>
      <c r="F16" s="64">
        <v>0</v>
      </c>
      <c r="G16" s="63">
        <v>0</v>
      </c>
      <c r="H16" s="63">
        <v>0</v>
      </c>
      <c r="I16" s="65">
        <v>0</v>
      </c>
      <c r="J16" s="106">
        <f t="shared" si="0"/>
        <v>0</v>
      </c>
      <c r="K16" s="67" t="str">
        <f t="shared" si="2"/>
        <v>B</v>
      </c>
      <c r="L16" s="62">
        <v>0</v>
      </c>
      <c r="M16" s="63">
        <v>0</v>
      </c>
      <c r="N16" s="64">
        <v>0</v>
      </c>
      <c r="O16" s="64">
        <v>0</v>
      </c>
      <c r="P16" s="63">
        <v>0</v>
      </c>
      <c r="Q16" s="65">
        <v>0</v>
      </c>
      <c r="R16" s="106">
        <f t="shared" si="3"/>
        <v>0</v>
      </c>
      <c r="S16" s="67" t="str">
        <f t="shared" si="4"/>
        <v>B</v>
      </c>
      <c r="T16" s="62">
        <v>0</v>
      </c>
      <c r="U16" s="62">
        <v>0</v>
      </c>
      <c r="V16" s="62">
        <v>0</v>
      </c>
      <c r="W16" s="62">
        <v>0</v>
      </c>
      <c r="X16" s="62">
        <v>0</v>
      </c>
      <c r="Y16" s="68">
        <v>0</v>
      </c>
      <c r="Z16" s="106">
        <f t="shared" si="1"/>
        <v>0</v>
      </c>
      <c r="AA16" s="67" t="str">
        <f t="shared" si="5"/>
        <v>B</v>
      </c>
      <c r="BA16" s="71" t="s">
        <v>107</v>
      </c>
    </row>
    <row r="17" spans="1:53" s="37" customFormat="1" ht="12.75" x14ac:dyDescent="0.2">
      <c r="A17" s="36">
        <v>7</v>
      </c>
      <c r="B17" s="70"/>
      <c r="C17" s="70"/>
      <c r="D17" s="62">
        <v>0</v>
      </c>
      <c r="E17" s="63">
        <v>0</v>
      </c>
      <c r="F17" s="64">
        <v>0</v>
      </c>
      <c r="G17" s="63">
        <v>0</v>
      </c>
      <c r="H17" s="63">
        <v>0</v>
      </c>
      <c r="I17" s="65">
        <v>0</v>
      </c>
      <c r="J17" s="106">
        <f t="shared" si="0"/>
        <v>0</v>
      </c>
      <c r="K17" s="67" t="str">
        <f t="shared" si="2"/>
        <v>B</v>
      </c>
      <c r="L17" s="62">
        <v>0</v>
      </c>
      <c r="M17" s="63">
        <v>0</v>
      </c>
      <c r="N17" s="64">
        <v>0</v>
      </c>
      <c r="O17" s="64">
        <v>0</v>
      </c>
      <c r="P17" s="63">
        <v>0</v>
      </c>
      <c r="Q17" s="65">
        <v>0</v>
      </c>
      <c r="R17" s="106">
        <f t="shared" si="3"/>
        <v>0</v>
      </c>
      <c r="S17" s="67" t="str">
        <f t="shared" si="4"/>
        <v>B</v>
      </c>
      <c r="T17" s="62">
        <v>0</v>
      </c>
      <c r="U17" s="62">
        <v>0</v>
      </c>
      <c r="V17" s="62">
        <v>0</v>
      </c>
      <c r="W17" s="62">
        <v>0</v>
      </c>
      <c r="X17" s="62">
        <v>0</v>
      </c>
      <c r="Y17" s="68">
        <v>0</v>
      </c>
      <c r="Z17" s="106">
        <f t="shared" si="1"/>
        <v>0</v>
      </c>
      <c r="AA17" s="67" t="str">
        <f t="shared" si="5"/>
        <v>B</v>
      </c>
      <c r="BA17" s="72" t="s">
        <v>108</v>
      </c>
    </row>
    <row r="18" spans="1:53" s="37" customFormat="1" ht="12.75" x14ac:dyDescent="0.2">
      <c r="A18" s="36">
        <v>8</v>
      </c>
      <c r="B18" s="70"/>
      <c r="C18" s="70"/>
      <c r="D18" s="62">
        <v>0</v>
      </c>
      <c r="E18" s="63">
        <v>0</v>
      </c>
      <c r="F18" s="64">
        <v>0</v>
      </c>
      <c r="G18" s="63">
        <v>0</v>
      </c>
      <c r="H18" s="63">
        <v>0</v>
      </c>
      <c r="I18" s="65">
        <v>0</v>
      </c>
      <c r="J18" s="106">
        <f t="shared" si="0"/>
        <v>0</v>
      </c>
      <c r="K18" s="67" t="str">
        <f t="shared" si="2"/>
        <v>B</v>
      </c>
      <c r="L18" s="62">
        <v>0</v>
      </c>
      <c r="M18" s="63">
        <v>0</v>
      </c>
      <c r="N18" s="64">
        <v>0</v>
      </c>
      <c r="O18" s="64">
        <v>0</v>
      </c>
      <c r="P18" s="63">
        <v>0</v>
      </c>
      <c r="Q18" s="65">
        <v>0</v>
      </c>
      <c r="R18" s="106">
        <f t="shared" si="3"/>
        <v>0</v>
      </c>
      <c r="S18" s="67" t="str">
        <f t="shared" si="4"/>
        <v>B</v>
      </c>
      <c r="T18" s="62">
        <v>0</v>
      </c>
      <c r="U18" s="62">
        <v>0</v>
      </c>
      <c r="V18" s="62">
        <v>0</v>
      </c>
      <c r="W18" s="62">
        <v>0</v>
      </c>
      <c r="X18" s="62">
        <v>0</v>
      </c>
      <c r="Y18" s="68">
        <v>0</v>
      </c>
      <c r="Z18" s="106">
        <f t="shared" si="1"/>
        <v>0</v>
      </c>
      <c r="AA18" s="67" t="str">
        <f t="shared" si="5"/>
        <v>B</v>
      </c>
      <c r="BA18" s="72" t="s">
        <v>109</v>
      </c>
    </row>
    <row r="19" spans="1:53" s="37" customFormat="1" ht="12.75" x14ac:dyDescent="0.2">
      <c r="A19" s="36">
        <v>9</v>
      </c>
      <c r="B19" s="70"/>
      <c r="C19" s="70"/>
      <c r="D19" s="62">
        <v>0</v>
      </c>
      <c r="E19" s="63">
        <v>0</v>
      </c>
      <c r="F19" s="64">
        <v>0</v>
      </c>
      <c r="G19" s="63">
        <v>0</v>
      </c>
      <c r="H19" s="63">
        <v>0</v>
      </c>
      <c r="I19" s="65">
        <v>0</v>
      </c>
      <c r="J19" s="106">
        <f t="shared" si="0"/>
        <v>0</v>
      </c>
      <c r="K19" s="67" t="str">
        <f t="shared" si="2"/>
        <v>B</v>
      </c>
      <c r="L19" s="62">
        <v>0</v>
      </c>
      <c r="M19" s="63">
        <v>0</v>
      </c>
      <c r="N19" s="64">
        <v>0</v>
      </c>
      <c r="O19" s="64">
        <v>0</v>
      </c>
      <c r="P19" s="63">
        <v>0</v>
      </c>
      <c r="Q19" s="65">
        <v>0</v>
      </c>
      <c r="R19" s="106">
        <f t="shared" si="3"/>
        <v>0</v>
      </c>
      <c r="S19" s="67" t="str">
        <f t="shared" si="4"/>
        <v>B</v>
      </c>
      <c r="T19" s="62">
        <v>0</v>
      </c>
      <c r="U19" s="62">
        <v>0</v>
      </c>
      <c r="V19" s="62">
        <v>0</v>
      </c>
      <c r="W19" s="62">
        <v>0</v>
      </c>
      <c r="X19" s="62">
        <v>0</v>
      </c>
      <c r="Y19" s="68">
        <v>0</v>
      </c>
      <c r="Z19" s="106">
        <f t="shared" si="1"/>
        <v>0</v>
      </c>
      <c r="AA19" s="67" t="str">
        <f t="shared" si="5"/>
        <v>B</v>
      </c>
      <c r="BA19" s="72" t="s">
        <v>110</v>
      </c>
    </row>
    <row r="20" spans="1:53" s="37" customFormat="1" ht="12.75" x14ac:dyDescent="0.2">
      <c r="A20" s="36">
        <v>10</v>
      </c>
      <c r="B20" s="70"/>
      <c r="C20" s="70"/>
      <c r="D20" s="62">
        <v>0</v>
      </c>
      <c r="E20" s="63">
        <v>0</v>
      </c>
      <c r="F20" s="64">
        <v>0</v>
      </c>
      <c r="G20" s="63">
        <v>0</v>
      </c>
      <c r="H20" s="63">
        <v>0</v>
      </c>
      <c r="I20" s="65">
        <v>0</v>
      </c>
      <c r="J20" s="106">
        <f t="shared" si="0"/>
        <v>0</v>
      </c>
      <c r="K20" s="67" t="str">
        <f t="shared" si="2"/>
        <v>B</v>
      </c>
      <c r="L20" s="62">
        <v>0</v>
      </c>
      <c r="M20" s="63">
        <v>0</v>
      </c>
      <c r="N20" s="64">
        <v>0</v>
      </c>
      <c r="O20" s="64">
        <v>0</v>
      </c>
      <c r="P20" s="63">
        <v>0</v>
      </c>
      <c r="Q20" s="65">
        <v>0</v>
      </c>
      <c r="R20" s="106">
        <f t="shared" si="3"/>
        <v>0</v>
      </c>
      <c r="S20" s="67" t="str">
        <f t="shared" si="4"/>
        <v>B</v>
      </c>
      <c r="T20" s="62">
        <v>0</v>
      </c>
      <c r="U20" s="62">
        <v>0</v>
      </c>
      <c r="V20" s="62">
        <v>0</v>
      </c>
      <c r="W20" s="62">
        <v>0</v>
      </c>
      <c r="X20" s="62">
        <v>0</v>
      </c>
      <c r="Y20" s="68">
        <v>0</v>
      </c>
      <c r="Z20" s="106">
        <f t="shared" si="1"/>
        <v>0</v>
      </c>
      <c r="AA20" s="67" t="str">
        <f t="shared" si="5"/>
        <v>B</v>
      </c>
    </row>
    <row r="21" spans="1:53" s="37" customFormat="1" ht="12.75" x14ac:dyDescent="0.2">
      <c r="A21" s="36">
        <v>11</v>
      </c>
      <c r="B21" s="70"/>
      <c r="C21" s="70"/>
      <c r="D21" s="62">
        <v>0</v>
      </c>
      <c r="E21" s="63">
        <v>0</v>
      </c>
      <c r="F21" s="64">
        <v>0</v>
      </c>
      <c r="G21" s="63">
        <v>0</v>
      </c>
      <c r="H21" s="63">
        <v>0</v>
      </c>
      <c r="I21" s="65">
        <v>0</v>
      </c>
      <c r="J21" s="106">
        <f t="shared" si="0"/>
        <v>0</v>
      </c>
      <c r="K21" s="67" t="str">
        <f t="shared" si="2"/>
        <v>B</v>
      </c>
      <c r="L21" s="62">
        <v>0</v>
      </c>
      <c r="M21" s="63">
        <v>0</v>
      </c>
      <c r="N21" s="64">
        <v>0</v>
      </c>
      <c r="O21" s="64">
        <v>0</v>
      </c>
      <c r="P21" s="63">
        <v>0</v>
      </c>
      <c r="Q21" s="65">
        <v>0</v>
      </c>
      <c r="R21" s="106">
        <f t="shared" si="3"/>
        <v>0</v>
      </c>
      <c r="S21" s="67" t="str">
        <f t="shared" si="4"/>
        <v>B</v>
      </c>
      <c r="T21" s="62">
        <v>0</v>
      </c>
      <c r="U21" s="62">
        <v>0</v>
      </c>
      <c r="V21" s="62">
        <v>0</v>
      </c>
      <c r="W21" s="62">
        <v>0</v>
      </c>
      <c r="X21" s="62">
        <v>0</v>
      </c>
      <c r="Y21" s="68">
        <v>0</v>
      </c>
      <c r="Z21" s="106">
        <f t="shared" si="1"/>
        <v>0</v>
      </c>
      <c r="AA21" s="67" t="str">
        <f t="shared" si="5"/>
        <v>B</v>
      </c>
    </row>
    <row r="22" spans="1:53" s="37" customFormat="1" ht="12.75" x14ac:dyDescent="0.2">
      <c r="A22" s="36">
        <v>12</v>
      </c>
      <c r="B22" s="70"/>
      <c r="C22" s="70"/>
      <c r="D22" s="62">
        <v>0</v>
      </c>
      <c r="E22" s="63">
        <v>0</v>
      </c>
      <c r="F22" s="64">
        <v>0</v>
      </c>
      <c r="G22" s="63">
        <v>0</v>
      </c>
      <c r="H22" s="63">
        <v>0</v>
      </c>
      <c r="I22" s="65">
        <v>0</v>
      </c>
      <c r="J22" s="106">
        <f t="shared" si="0"/>
        <v>0</v>
      </c>
      <c r="K22" s="67" t="str">
        <f t="shared" si="2"/>
        <v>B</v>
      </c>
      <c r="L22" s="62">
        <v>0</v>
      </c>
      <c r="M22" s="63">
        <v>0</v>
      </c>
      <c r="N22" s="64">
        <v>0</v>
      </c>
      <c r="O22" s="64">
        <v>0</v>
      </c>
      <c r="P22" s="63">
        <v>0</v>
      </c>
      <c r="Q22" s="65">
        <v>0</v>
      </c>
      <c r="R22" s="106">
        <f t="shared" si="3"/>
        <v>0</v>
      </c>
      <c r="S22" s="67" t="str">
        <f t="shared" si="4"/>
        <v>B</v>
      </c>
      <c r="T22" s="62">
        <v>0</v>
      </c>
      <c r="U22" s="62">
        <v>0</v>
      </c>
      <c r="V22" s="62">
        <v>0</v>
      </c>
      <c r="W22" s="62">
        <v>0</v>
      </c>
      <c r="X22" s="62">
        <v>0</v>
      </c>
      <c r="Y22" s="68">
        <v>0</v>
      </c>
      <c r="Z22" s="106">
        <f t="shared" si="1"/>
        <v>0</v>
      </c>
      <c r="AA22" s="67" t="str">
        <f t="shared" si="5"/>
        <v>B</v>
      </c>
    </row>
    <row r="23" spans="1:53" s="37" customFormat="1" ht="12.75" x14ac:dyDescent="0.2">
      <c r="A23" s="36">
        <v>13</v>
      </c>
      <c r="B23" s="70"/>
      <c r="C23" s="70"/>
      <c r="D23" s="62">
        <v>0</v>
      </c>
      <c r="E23" s="63">
        <v>0</v>
      </c>
      <c r="F23" s="64">
        <v>0</v>
      </c>
      <c r="G23" s="63">
        <v>0</v>
      </c>
      <c r="H23" s="63">
        <v>0</v>
      </c>
      <c r="I23" s="65">
        <v>0</v>
      </c>
      <c r="J23" s="106">
        <f t="shared" si="0"/>
        <v>0</v>
      </c>
      <c r="K23" s="67" t="str">
        <f t="shared" si="2"/>
        <v>B</v>
      </c>
      <c r="L23" s="62">
        <v>0</v>
      </c>
      <c r="M23" s="63">
        <v>0</v>
      </c>
      <c r="N23" s="64">
        <v>0</v>
      </c>
      <c r="O23" s="64">
        <v>0</v>
      </c>
      <c r="P23" s="63">
        <v>0</v>
      </c>
      <c r="Q23" s="65">
        <v>0</v>
      </c>
      <c r="R23" s="106">
        <f t="shared" si="3"/>
        <v>0</v>
      </c>
      <c r="S23" s="67" t="str">
        <f t="shared" si="4"/>
        <v>B</v>
      </c>
      <c r="T23" s="62">
        <v>0</v>
      </c>
      <c r="U23" s="62">
        <v>0</v>
      </c>
      <c r="V23" s="62">
        <v>0</v>
      </c>
      <c r="W23" s="62">
        <v>0</v>
      </c>
      <c r="X23" s="62">
        <v>0</v>
      </c>
      <c r="Y23" s="68">
        <v>0</v>
      </c>
      <c r="Z23" s="106">
        <f t="shared" si="1"/>
        <v>0</v>
      </c>
      <c r="AA23" s="67" t="str">
        <f t="shared" si="5"/>
        <v>B</v>
      </c>
      <c r="AC23" s="73"/>
    </row>
    <row r="24" spans="1:53" s="37" customFormat="1" ht="12.75" x14ac:dyDescent="0.2">
      <c r="A24" s="36">
        <v>14</v>
      </c>
      <c r="B24" s="70"/>
      <c r="C24" s="70"/>
      <c r="D24" s="62">
        <v>0</v>
      </c>
      <c r="E24" s="63">
        <v>0</v>
      </c>
      <c r="F24" s="64">
        <v>0</v>
      </c>
      <c r="G24" s="63">
        <v>0</v>
      </c>
      <c r="H24" s="63">
        <v>0</v>
      </c>
      <c r="I24" s="65">
        <v>0</v>
      </c>
      <c r="J24" s="106">
        <f t="shared" si="0"/>
        <v>0</v>
      </c>
      <c r="K24" s="67" t="str">
        <f t="shared" si="2"/>
        <v>B</v>
      </c>
      <c r="L24" s="62">
        <v>0</v>
      </c>
      <c r="M24" s="63">
        <v>0</v>
      </c>
      <c r="N24" s="64">
        <v>0</v>
      </c>
      <c r="O24" s="64">
        <v>0</v>
      </c>
      <c r="P24" s="63">
        <v>0</v>
      </c>
      <c r="Q24" s="65">
        <v>0</v>
      </c>
      <c r="R24" s="106">
        <f t="shared" si="3"/>
        <v>0</v>
      </c>
      <c r="S24" s="67" t="str">
        <f t="shared" si="4"/>
        <v>B</v>
      </c>
      <c r="T24" s="62">
        <v>0</v>
      </c>
      <c r="U24" s="62">
        <v>0</v>
      </c>
      <c r="V24" s="62">
        <v>0</v>
      </c>
      <c r="W24" s="62">
        <v>0</v>
      </c>
      <c r="X24" s="62">
        <v>0</v>
      </c>
      <c r="Y24" s="68">
        <v>0</v>
      </c>
      <c r="Z24" s="106">
        <f t="shared" si="1"/>
        <v>0</v>
      </c>
      <c r="AA24" s="67" t="str">
        <f t="shared" si="5"/>
        <v>B</v>
      </c>
    </row>
    <row r="25" spans="1:53" s="37" customFormat="1" ht="12.75" x14ac:dyDescent="0.2">
      <c r="A25" s="36">
        <v>15</v>
      </c>
      <c r="B25" s="70"/>
      <c r="C25" s="70"/>
      <c r="D25" s="62">
        <v>0</v>
      </c>
      <c r="E25" s="63">
        <v>0</v>
      </c>
      <c r="F25" s="64">
        <v>0</v>
      </c>
      <c r="G25" s="63">
        <v>0</v>
      </c>
      <c r="H25" s="63">
        <v>0</v>
      </c>
      <c r="I25" s="65">
        <v>0</v>
      </c>
      <c r="J25" s="106">
        <f t="shared" si="0"/>
        <v>0</v>
      </c>
      <c r="K25" s="67" t="str">
        <f t="shared" si="2"/>
        <v>B</v>
      </c>
      <c r="L25" s="62">
        <v>0</v>
      </c>
      <c r="M25" s="63">
        <v>0</v>
      </c>
      <c r="N25" s="64">
        <v>0</v>
      </c>
      <c r="O25" s="64">
        <v>0</v>
      </c>
      <c r="P25" s="63">
        <v>0</v>
      </c>
      <c r="Q25" s="65">
        <v>0</v>
      </c>
      <c r="R25" s="106">
        <f t="shared" si="3"/>
        <v>0</v>
      </c>
      <c r="S25" s="67" t="str">
        <f t="shared" si="4"/>
        <v>B</v>
      </c>
      <c r="T25" s="62">
        <v>0</v>
      </c>
      <c r="U25" s="62">
        <v>0</v>
      </c>
      <c r="V25" s="62">
        <v>0</v>
      </c>
      <c r="W25" s="62">
        <v>0</v>
      </c>
      <c r="X25" s="62">
        <v>0</v>
      </c>
      <c r="Y25" s="68">
        <v>0</v>
      </c>
      <c r="Z25" s="106">
        <f t="shared" si="1"/>
        <v>0</v>
      </c>
      <c r="AA25" s="67" t="str">
        <f t="shared" si="5"/>
        <v>B</v>
      </c>
    </row>
    <row r="26" spans="1:53" s="37" customFormat="1" ht="12.75" x14ac:dyDescent="0.2">
      <c r="A26" s="36">
        <v>16</v>
      </c>
      <c r="B26" s="70"/>
      <c r="C26" s="70"/>
      <c r="D26" s="62">
        <v>0</v>
      </c>
      <c r="E26" s="63">
        <v>0</v>
      </c>
      <c r="F26" s="64">
        <v>0</v>
      </c>
      <c r="G26" s="63">
        <v>0</v>
      </c>
      <c r="H26" s="63">
        <v>0</v>
      </c>
      <c r="I26" s="65">
        <v>0</v>
      </c>
      <c r="J26" s="106">
        <f t="shared" si="0"/>
        <v>0</v>
      </c>
      <c r="K26" s="67" t="str">
        <f t="shared" si="2"/>
        <v>B</v>
      </c>
      <c r="L26" s="62">
        <v>0</v>
      </c>
      <c r="M26" s="63">
        <v>0</v>
      </c>
      <c r="N26" s="64">
        <v>0</v>
      </c>
      <c r="O26" s="64">
        <v>0</v>
      </c>
      <c r="P26" s="63">
        <v>0</v>
      </c>
      <c r="Q26" s="65">
        <v>0</v>
      </c>
      <c r="R26" s="106">
        <f t="shared" si="3"/>
        <v>0</v>
      </c>
      <c r="S26" s="67" t="str">
        <f t="shared" si="4"/>
        <v>B</v>
      </c>
      <c r="T26" s="62">
        <v>0</v>
      </c>
      <c r="U26" s="62">
        <v>0</v>
      </c>
      <c r="V26" s="62">
        <v>0</v>
      </c>
      <c r="W26" s="62">
        <v>0</v>
      </c>
      <c r="X26" s="62">
        <v>0</v>
      </c>
      <c r="Y26" s="68">
        <v>0</v>
      </c>
      <c r="Z26" s="106">
        <f t="shared" si="1"/>
        <v>0</v>
      </c>
      <c r="AA26" s="67" t="str">
        <f t="shared" si="5"/>
        <v>B</v>
      </c>
    </row>
    <row r="27" spans="1:53" s="37" customFormat="1" ht="12.75" x14ac:dyDescent="0.2">
      <c r="A27" s="36">
        <v>17</v>
      </c>
      <c r="B27" s="70"/>
      <c r="C27" s="70"/>
      <c r="D27" s="62">
        <v>0</v>
      </c>
      <c r="E27" s="63">
        <v>0</v>
      </c>
      <c r="F27" s="64">
        <v>0</v>
      </c>
      <c r="G27" s="63">
        <v>0</v>
      </c>
      <c r="H27" s="63">
        <v>0</v>
      </c>
      <c r="I27" s="65">
        <v>0</v>
      </c>
      <c r="J27" s="106">
        <f t="shared" si="0"/>
        <v>0</v>
      </c>
      <c r="K27" s="67" t="str">
        <f t="shared" si="2"/>
        <v>B</v>
      </c>
      <c r="L27" s="62">
        <v>0</v>
      </c>
      <c r="M27" s="63">
        <v>0</v>
      </c>
      <c r="N27" s="64">
        <v>0</v>
      </c>
      <c r="O27" s="64">
        <v>0</v>
      </c>
      <c r="P27" s="63">
        <v>0</v>
      </c>
      <c r="Q27" s="65">
        <v>0</v>
      </c>
      <c r="R27" s="106">
        <f t="shared" si="3"/>
        <v>0</v>
      </c>
      <c r="S27" s="67" t="str">
        <f t="shared" si="4"/>
        <v>B</v>
      </c>
      <c r="T27" s="62">
        <v>0</v>
      </c>
      <c r="U27" s="62">
        <v>0</v>
      </c>
      <c r="V27" s="62">
        <v>0</v>
      </c>
      <c r="W27" s="62">
        <v>0</v>
      </c>
      <c r="X27" s="62">
        <v>0</v>
      </c>
      <c r="Y27" s="68">
        <v>0</v>
      </c>
      <c r="Z27" s="106">
        <f t="shared" si="1"/>
        <v>0</v>
      </c>
      <c r="AA27" s="67" t="str">
        <f t="shared" si="5"/>
        <v>B</v>
      </c>
    </row>
    <row r="28" spans="1:53" s="37" customFormat="1" ht="25.5" x14ac:dyDescent="0.2">
      <c r="A28" s="36">
        <v>18</v>
      </c>
      <c r="B28" s="70"/>
      <c r="C28" s="70"/>
      <c r="D28" s="62">
        <v>0</v>
      </c>
      <c r="E28" s="63">
        <v>0</v>
      </c>
      <c r="F28" s="64">
        <v>0</v>
      </c>
      <c r="G28" s="63">
        <v>0</v>
      </c>
      <c r="H28" s="63">
        <v>0</v>
      </c>
      <c r="I28" s="65">
        <v>0</v>
      </c>
      <c r="J28" s="106">
        <f t="shared" si="0"/>
        <v>0</v>
      </c>
      <c r="K28" s="67" t="str">
        <f t="shared" si="2"/>
        <v>B</v>
      </c>
      <c r="L28" s="62">
        <v>0</v>
      </c>
      <c r="M28" s="63">
        <v>0</v>
      </c>
      <c r="N28" s="64">
        <v>0</v>
      </c>
      <c r="O28" s="64">
        <v>0</v>
      </c>
      <c r="P28" s="63">
        <v>0</v>
      </c>
      <c r="Q28" s="65">
        <v>0</v>
      </c>
      <c r="R28" s="106">
        <f t="shared" si="3"/>
        <v>0</v>
      </c>
      <c r="S28" s="67" t="str">
        <f t="shared" si="4"/>
        <v>B</v>
      </c>
      <c r="T28" s="62">
        <v>0</v>
      </c>
      <c r="U28" s="62">
        <v>0</v>
      </c>
      <c r="V28" s="62">
        <v>0</v>
      </c>
      <c r="W28" s="62">
        <v>0</v>
      </c>
      <c r="X28" s="62">
        <v>0</v>
      </c>
      <c r="Y28" s="68">
        <v>0</v>
      </c>
      <c r="Z28" s="106">
        <f t="shared" si="1"/>
        <v>0</v>
      </c>
      <c r="AA28" s="67" t="str">
        <f t="shared" si="5"/>
        <v>B</v>
      </c>
      <c r="AI28" s="43" t="s">
        <v>96</v>
      </c>
      <c r="AQ28" s="43" t="s">
        <v>96</v>
      </c>
      <c r="AY28" s="43" t="s">
        <v>96</v>
      </c>
    </row>
    <row r="29" spans="1:53" s="37" customFormat="1" ht="12.75" x14ac:dyDescent="0.2">
      <c r="A29" s="36">
        <v>19</v>
      </c>
      <c r="B29" s="70"/>
      <c r="C29" s="70"/>
      <c r="D29" s="62">
        <v>0</v>
      </c>
      <c r="E29" s="63">
        <v>0</v>
      </c>
      <c r="F29" s="64">
        <v>0</v>
      </c>
      <c r="G29" s="63">
        <v>0</v>
      </c>
      <c r="H29" s="63">
        <v>0</v>
      </c>
      <c r="I29" s="65">
        <v>0</v>
      </c>
      <c r="J29" s="106">
        <f t="shared" si="0"/>
        <v>0</v>
      </c>
      <c r="K29" s="67" t="str">
        <f t="shared" si="2"/>
        <v>B</v>
      </c>
      <c r="L29" s="62">
        <v>0</v>
      </c>
      <c r="M29" s="63">
        <v>0</v>
      </c>
      <c r="N29" s="64">
        <v>0</v>
      </c>
      <c r="O29" s="64">
        <v>0</v>
      </c>
      <c r="P29" s="63">
        <v>0</v>
      </c>
      <c r="Q29" s="65">
        <v>0</v>
      </c>
      <c r="R29" s="106">
        <f t="shared" si="3"/>
        <v>0</v>
      </c>
      <c r="S29" s="67" t="str">
        <f t="shared" si="4"/>
        <v>B</v>
      </c>
      <c r="T29" s="62">
        <v>0</v>
      </c>
      <c r="U29" s="62">
        <v>0</v>
      </c>
      <c r="V29" s="62">
        <v>0</v>
      </c>
      <c r="W29" s="62">
        <v>0</v>
      </c>
      <c r="X29" s="62">
        <v>0</v>
      </c>
      <c r="Y29" s="68">
        <v>0</v>
      </c>
      <c r="Z29" s="106">
        <f t="shared" si="1"/>
        <v>0</v>
      </c>
      <c r="AA29" s="67" t="str">
        <f t="shared" si="5"/>
        <v>B</v>
      </c>
      <c r="AD29" s="321" t="s">
        <v>14</v>
      </c>
      <c r="AE29" s="321"/>
      <c r="AF29" s="321"/>
      <c r="AG29" s="321"/>
      <c r="AI29" s="45" t="s">
        <v>60</v>
      </c>
      <c r="AL29" s="321" t="s">
        <v>15</v>
      </c>
      <c r="AM29" s="321"/>
      <c r="AN29" s="321"/>
      <c r="AO29" s="321"/>
      <c r="AQ29" s="45" t="s">
        <v>60</v>
      </c>
      <c r="AT29" s="321" t="s">
        <v>16</v>
      </c>
      <c r="AU29" s="321"/>
      <c r="AV29" s="321"/>
      <c r="AW29" s="321"/>
      <c r="AY29" s="45" t="s">
        <v>60</v>
      </c>
    </row>
    <row r="30" spans="1:53" s="37" customFormat="1" ht="12.75" x14ac:dyDescent="0.2">
      <c r="A30" s="36">
        <v>20</v>
      </c>
      <c r="B30" s="70"/>
      <c r="C30" s="70"/>
      <c r="D30" s="62">
        <v>0</v>
      </c>
      <c r="E30" s="63">
        <v>0</v>
      </c>
      <c r="F30" s="64">
        <v>0</v>
      </c>
      <c r="G30" s="63">
        <v>0</v>
      </c>
      <c r="H30" s="63">
        <v>0</v>
      </c>
      <c r="I30" s="65">
        <v>0</v>
      </c>
      <c r="J30" s="106">
        <f t="shared" si="0"/>
        <v>0</v>
      </c>
      <c r="K30" s="67" t="str">
        <f t="shared" si="2"/>
        <v>B</v>
      </c>
      <c r="L30" s="62">
        <v>0</v>
      </c>
      <c r="M30" s="63">
        <v>0</v>
      </c>
      <c r="N30" s="64">
        <v>0</v>
      </c>
      <c r="O30" s="64">
        <v>0</v>
      </c>
      <c r="P30" s="63">
        <v>0</v>
      </c>
      <c r="Q30" s="65">
        <v>0</v>
      </c>
      <c r="R30" s="106">
        <f t="shared" si="3"/>
        <v>0</v>
      </c>
      <c r="S30" s="67" t="str">
        <f t="shared" si="4"/>
        <v>B</v>
      </c>
      <c r="T30" s="62">
        <v>0</v>
      </c>
      <c r="U30" s="62">
        <v>0</v>
      </c>
      <c r="V30" s="62">
        <v>0</v>
      </c>
      <c r="W30" s="62">
        <v>0</v>
      </c>
      <c r="X30" s="62">
        <v>0</v>
      </c>
      <c r="Y30" s="68">
        <v>0</v>
      </c>
      <c r="Z30" s="106">
        <f t="shared" si="1"/>
        <v>0</v>
      </c>
      <c r="AA30" s="67" t="str">
        <f t="shared" si="5"/>
        <v>B</v>
      </c>
      <c r="AD30" s="74" t="s">
        <v>10</v>
      </c>
      <c r="AE30" s="74" t="s">
        <v>11</v>
      </c>
      <c r="AF30" s="74" t="s">
        <v>12</v>
      </c>
      <c r="AG30" s="74" t="s">
        <v>13</v>
      </c>
      <c r="AI30" s="9" t="s">
        <v>92</v>
      </c>
      <c r="AL30" s="74" t="s">
        <v>10</v>
      </c>
      <c r="AM30" s="74" t="s">
        <v>11</v>
      </c>
      <c r="AN30" s="74" t="s">
        <v>12</v>
      </c>
      <c r="AO30" s="74" t="s">
        <v>13</v>
      </c>
      <c r="AQ30" s="9" t="s">
        <v>92</v>
      </c>
      <c r="AR30" s="75"/>
      <c r="AT30" s="74" t="s">
        <v>10</v>
      </c>
      <c r="AU30" s="74" t="s">
        <v>11</v>
      </c>
      <c r="AV30" s="74" t="s">
        <v>12</v>
      </c>
      <c r="AW30" s="74" t="s">
        <v>13</v>
      </c>
      <c r="AY30" s="9" t="s">
        <v>92</v>
      </c>
    </row>
    <row r="31" spans="1:53" s="37" customFormat="1" ht="12.75" x14ac:dyDescent="0.2">
      <c r="A31" s="36">
        <v>21</v>
      </c>
      <c r="B31" s="70"/>
      <c r="C31" s="70"/>
      <c r="D31" s="62">
        <v>0</v>
      </c>
      <c r="E31" s="63">
        <v>0</v>
      </c>
      <c r="F31" s="64">
        <v>0</v>
      </c>
      <c r="G31" s="63">
        <v>0</v>
      </c>
      <c r="H31" s="63">
        <v>0</v>
      </c>
      <c r="I31" s="65">
        <v>0</v>
      </c>
      <c r="J31" s="106">
        <f t="shared" si="0"/>
        <v>0</v>
      </c>
      <c r="K31" s="67" t="str">
        <f t="shared" si="2"/>
        <v>B</v>
      </c>
      <c r="L31" s="62">
        <v>0</v>
      </c>
      <c r="M31" s="63">
        <v>0</v>
      </c>
      <c r="N31" s="64">
        <v>0</v>
      </c>
      <c r="O31" s="64">
        <v>0</v>
      </c>
      <c r="P31" s="63">
        <v>0</v>
      </c>
      <c r="Q31" s="65">
        <v>0</v>
      </c>
      <c r="R31" s="106">
        <f t="shared" si="3"/>
        <v>0</v>
      </c>
      <c r="S31" s="67" t="str">
        <f t="shared" si="4"/>
        <v>B</v>
      </c>
      <c r="T31" s="62">
        <v>0</v>
      </c>
      <c r="U31" s="62">
        <v>0</v>
      </c>
      <c r="V31" s="62">
        <v>0</v>
      </c>
      <c r="W31" s="62">
        <v>0</v>
      </c>
      <c r="X31" s="62">
        <v>0</v>
      </c>
      <c r="Y31" s="68">
        <v>0</v>
      </c>
      <c r="Z31" s="106">
        <f t="shared" si="1"/>
        <v>0</v>
      </c>
      <c r="AA31" s="67" t="str">
        <f t="shared" si="5"/>
        <v>B</v>
      </c>
      <c r="AD31" s="138">
        <f>COUNTIF($D42:$I42,AD30)</f>
        <v>6</v>
      </c>
      <c r="AE31" s="138">
        <f>COUNTIF($D42:$I42,AE30)</f>
        <v>0</v>
      </c>
      <c r="AF31" s="138">
        <f>COUNTIF($D42:$I42,AF30)</f>
        <v>0</v>
      </c>
      <c r="AG31" s="138">
        <f>COUNTIF($D42:$I42,AG30)</f>
        <v>0</v>
      </c>
      <c r="AL31" s="138">
        <f>COUNTIF($L42:$Q42,AL30)</f>
        <v>6</v>
      </c>
      <c r="AM31" s="138">
        <f>COUNTIF($L42:$Q42,AM30)</f>
        <v>0</v>
      </c>
      <c r="AN31" s="138">
        <f>COUNTIF($L42:$Q42,AN30)</f>
        <v>0</v>
      </c>
      <c r="AO31" s="138">
        <f>COUNTIF($L42:$Q42,AO30)</f>
        <v>0</v>
      </c>
      <c r="AT31" s="138">
        <f>COUNTIF($T42:$Y42,AT30)</f>
        <v>6</v>
      </c>
      <c r="AU31" s="138">
        <f>COUNTIF($T42:$Y42,AU30)</f>
        <v>0</v>
      </c>
      <c r="AV31" s="138">
        <f>COUNTIF($T42:$Y42,AV30)</f>
        <v>0</v>
      </c>
      <c r="AW31" s="138">
        <f>COUNTIF($T42:$Y42,AW30)</f>
        <v>0</v>
      </c>
    </row>
    <row r="32" spans="1:53" s="37" customFormat="1" ht="12.75" x14ac:dyDescent="0.2">
      <c r="A32" s="36">
        <v>22</v>
      </c>
      <c r="B32" s="70"/>
      <c r="C32" s="70"/>
      <c r="D32" s="62">
        <v>0</v>
      </c>
      <c r="E32" s="63">
        <v>0</v>
      </c>
      <c r="F32" s="64">
        <v>0</v>
      </c>
      <c r="G32" s="63">
        <v>0</v>
      </c>
      <c r="H32" s="63">
        <v>0</v>
      </c>
      <c r="I32" s="65">
        <v>0</v>
      </c>
      <c r="J32" s="106">
        <f t="shared" si="0"/>
        <v>0</v>
      </c>
      <c r="K32" s="67" t="str">
        <f t="shared" si="2"/>
        <v>B</v>
      </c>
      <c r="L32" s="62">
        <v>0</v>
      </c>
      <c r="M32" s="63">
        <v>0</v>
      </c>
      <c r="N32" s="64">
        <v>0</v>
      </c>
      <c r="O32" s="64">
        <v>0</v>
      </c>
      <c r="P32" s="63">
        <v>0</v>
      </c>
      <c r="Q32" s="65">
        <v>0</v>
      </c>
      <c r="R32" s="106">
        <f t="shared" si="3"/>
        <v>0</v>
      </c>
      <c r="S32" s="67" t="str">
        <f t="shared" si="4"/>
        <v>B</v>
      </c>
      <c r="T32" s="62">
        <v>0</v>
      </c>
      <c r="U32" s="62">
        <v>0</v>
      </c>
      <c r="V32" s="62">
        <v>0</v>
      </c>
      <c r="W32" s="62">
        <v>0</v>
      </c>
      <c r="X32" s="62">
        <v>0</v>
      </c>
      <c r="Y32" s="68">
        <v>0</v>
      </c>
      <c r="Z32" s="106">
        <f t="shared" si="1"/>
        <v>0</v>
      </c>
      <c r="AA32" s="67" t="str">
        <f t="shared" si="5"/>
        <v>B</v>
      </c>
    </row>
    <row r="33" spans="1:27" s="37" customFormat="1" ht="12.75" x14ac:dyDescent="0.2">
      <c r="A33" s="36">
        <v>23</v>
      </c>
      <c r="B33" s="70"/>
      <c r="C33" s="70"/>
      <c r="D33" s="62">
        <v>0</v>
      </c>
      <c r="E33" s="63">
        <v>0</v>
      </c>
      <c r="F33" s="64">
        <v>0</v>
      </c>
      <c r="G33" s="63">
        <v>0</v>
      </c>
      <c r="H33" s="63">
        <v>0</v>
      </c>
      <c r="I33" s="65">
        <v>0</v>
      </c>
      <c r="J33" s="106">
        <f t="shared" ref="J33:J40" si="6">AVERAGE(D33:I33)</f>
        <v>0</v>
      </c>
      <c r="K33" s="67" t="str">
        <f t="shared" si="2"/>
        <v>B</v>
      </c>
      <c r="L33" s="62">
        <v>0</v>
      </c>
      <c r="M33" s="63">
        <v>0</v>
      </c>
      <c r="N33" s="64">
        <v>0</v>
      </c>
      <c r="O33" s="64">
        <v>0</v>
      </c>
      <c r="P33" s="63">
        <v>0</v>
      </c>
      <c r="Q33" s="65">
        <v>0</v>
      </c>
      <c r="R33" s="106">
        <f t="shared" si="3"/>
        <v>0</v>
      </c>
      <c r="S33" s="67" t="str">
        <f t="shared" si="4"/>
        <v>B</v>
      </c>
      <c r="T33" s="62">
        <v>0</v>
      </c>
      <c r="U33" s="62">
        <v>0</v>
      </c>
      <c r="V33" s="62">
        <v>0</v>
      </c>
      <c r="W33" s="62">
        <v>0</v>
      </c>
      <c r="X33" s="62">
        <v>0</v>
      </c>
      <c r="Y33" s="68">
        <v>0</v>
      </c>
      <c r="Z33" s="106">
        <f t="shared" ref="Z33:Z39" si="7">AVERAGE(T33:Y33)</f>
        <v>0</v>
      </c>
      <c r="AA33" s="67" t="str">
        <f t="shared" si="5"/>
        <v>B</v>
      </c>
    </row>
    <row r="34" spans="1:27" s="37" customFormat="1" ht="12.75" x14ac:dyDescent="0.2">
      <c r="A34" s="36">
        <v>24</v>
      </c>
      <c r="B34" s="70"/>
      <c r="C34" s="70"/>
      <c r="D34" s="62">
        <v>0</v>
      </c>
      <c r="E34" s="63">
        <v>0</v>
      </c>
      <c r="F34" s="64">
        <v>0</v>
      </c>
      <c r="G34" s="63">
        <v>0</v>
      </c>
      <c r="H34" s="63">
        <v>0</v>
      </c>
      <c r="I34" s="65">
        <v>0</v>
      </c>
      <c r="J34" s="106">
        <f t="shared" si="6"/>
        <v>0</v>
      </c>
      <c r="K34" s="67" t="str">
        <f t="shared" si="2"/>
        <v>B</v>
      </c>
      <c r="L34" s="62">
        <v>0</v>
      </c>
      <c r="M34" s="63">
        <v>0</v>
      </c>
      <c r="N34" s="64">
        <v>0</v>
      </c>
      <c r="O34" s="64">
        <v>0</v>
      </c>
      <c r="P34" s="63">
        <v>0</v>
      </c>
      <c r="Q34" s="65">
        <v>0</v>
      </c>
      <c r="R34" s="106">
        <f t="shared" si="3"/>
        <v>0</v>
      </c>
      <c r="S34" s="67" t="str">
        <f t="shared" si="4"/>
        <v>B</v>
      </c>
      <c r="T34" s="62">
        <v>0</v>
      </c>
      <c r="U34" s="62">
        <v>0</v>
      </c>
      <c r="V34" s="62">
        <v>0</v>
      </c>
      <c r="W34" s="62">
        <v>0</v>
      </c>
      <c r="X34" s="62">
        <v>0</v>
      </c>
      <c r="Y34" s="68">
        <v>0</v>
      </c>
      <c r="Z34" s="106">
        <f t="shared" si="7"/>
        <v>0</v>
      </c>
      <c r="AA34" s="67" t="str">
        <f t="shared" si="5"/>
        <v>B</v>
      </c>
    </row>
    <row r="35" spans="1:27" s="37" customFormat="1" ht="12.75" x14ac:dyDescent="0.2">
      <c r="A35" s="36">
        <v>25</v>
      </c>
      <c r="B35" s="70"/>
      <c r="C35" s="70"/>
      <c r="D35" s="62">
        <v>0</v>
      </c>
      <c r="E35" s="63">
        <v>0</v>
      </c>
      <c r="F35" s="64">
        <v>0</v>
      </c>
      <c r="G35" s="63">
        <v>0</v>
      </c>
      <c r="H35" s="63">
        <v>0</v>
      </c>
      <c r="I35" s="65">
        <v>0</v>
      </c>
      <c r="J35" s="106">
        <f t="shared" si="6"/>
        <v>0</v>
      </c>
      <c r="K35" s="67" t="str">
        <f t="shared" si="2"/>
        <v>B</v>
      </c>
      <c r="L35" s="62">
        <v>0</v>
      </c>
      <c r="M35" s="63">
        <v>0</v>
      </c>
      <c r="N35" s="64">
        <v>0</v>
      </c>
      <c r="O35" s="64">
        <v>0</v>
      </c>
      <c r="P35" s="63">
        <v>0</v>
      </c>
      <c r="Q35" s="65">
        <v>0</v>
      </c>
      <c r="R35" s="106">
        <f t="shared" si="3"/>
        <v>0</v>
      </c>
      <c r="S35" s="67" t="str">
        <f t="shared" si="4"/>
        <v>B</v>
      </c>
      <c r="T35" s="62">
        <v>0</v>
      </c>
      <c r="U35" s="62">
        <v>0</v>
      </c>
      <c r="V35" s="62">
        <v>0</v>
      </c>
      <c r="W35" s="62">
        <v>0</v>
      </c>
      <c r="X35" s="62">
        <v>0</v>
      </c>
      <c r="Y35" s="68">
        <v>0</v>
      </c>
      <c r="Z35" s="106">
        <f t="shared" si="7"/>
        <v>0</v>
      </c>
      <c r="AA35" s="67" t="str">
        <f t="shared" si="5"/>
        <v>B</v>
      </c>
    </row>
    <row r="36" spans="1:27" s="37" customFormat="1" ht="12.75" x14ac:dyDescent="0.2">
      <c r="A36" s="36">
        <v>26</v>
      </c>
      <c r="B36" s="70"/>
      <c r="C36" s="70"/>
      <c r="D36" s="62">
        <v>0</v>
      </c>
      <c r="E36" s="63">
        <v>0</v>
      </c>
      <c r="F36" s="64">
        <v>0</v>
      </c>
      <c r="G36" s="63">
        <v>0</v>
      </c>
      <c r="H36" s="63">
        <v>0</v>
      </c>
      <c r="I36" s="65">
        <v>0</v>
      </c>
      <c r="J36" s="106">
        <f t="shared" si="6"/>
        <v>0</v>
      </c>
      <c r="K36" s="67" t="str">
        <f t="shared" si="2"/>
        <v>B</v>
      </c>
      <c r="L36" s="62">
        <v>0</v>
      </c>
      <c r="M36" s="63">
        <v>0</v>
      </c>
      <c r="N36" s="64">
        <v>0</v>
      </c>
      <c r="O36" s="64">
        <v>0</v>
      </c>
      <c r="P36" s="63">
        <v>0</v>
      </c>
      <c r="Q36" s="65">
        <v>0</v>
      </c>
      <c r="R36" s="106">
        <f t="shared" si="3"/>
        <v>0</v>
      </c>
      <c r="S36" s="67" t="str">
        <f t="shared" si="4"/>
        <v>B</v>
      </c>
      <c r="T36" s="62">
        <v>0</v>
      </c>
      <c r="U36" s="62">
        <v>0</v>
      </c>
      <c r="V36" s="62">
        <v>0</v>
      </c>
      <c r="W36" s="62">
        <v>0</v>
      </c>
      <c r="X36" s="62">
        <v>0</v>
      </c>
      <c r="Y36" s="68">
        <v>0</v>
      </c>
      <c r="Z36" s="106">
        <f t="shared" si="7"/>
        <v>0</v>
      </c>
      <c r="AA36" s="67" t="str">
        <f t="shared" si="5"/>
        <v>B</v>
      </c>
    </row>
    <row r="37" spans="1:27" s="37" customFormat="1" ht="12.75" x14ac:dyDescent="0.2">
      <c r="A37" s="36">
        <v>27</v>
      </c>
      <c r="B37" s="70"/>
      <c r="C37" s="70"/>
      <c r="D37" s="62">
        <v>0</v>
      </c>
      <c r="E37" s="63">
        <v>0</v>
      </c>
      <c r="F37" s="64">
        <v>0</v>
      </c>
      <c r="G37" s="63">
        <v>0</v>
      </c>
      <c r="H37" s="63">
        <v>0</v>
      </c>
      <c r="I37" s="65">
        <v>0</v>
      </c>
      <c r="J37" s="106">
        <f t="shared" si="6"/>
        <v>0</v>
      </c>
      <c r="K37" s="67" t="str">
        <f t="shared" si="2"/>
        <v>B</v>
      </c>
      <c r="L37" s="62">
        <v>0</v>
      </c>
      <c r="M37" s="63">
        <v>0</v>
      </c>
      <c r="N37" s="64">
        <v>0</v>
      </c>
      <c r="O37" s="64">
        <v>0</v>
      </c>
      <c r="P37" s="63">
        <v>0</v>
      </c>
      <c r="Q37" s="65">
        <v>0</v>
      </c>
      <c r="R37" s="106">
        <f t="shared" si="3"/>
        <v>0</v>
      </c>
      <c r="S37" s="67" t="str">
        <f t="shared" si="4"/>
        <v>B</v>
      </c>
      <c r="T37" s="62">
        <v>0</v>
      </c>
      <c r="U37" s="62">
        <v>0</v>
      </c>
      <c r="V37" s="62">
        <v>0</v>
      </c>
      <c r="W37" s="62">
        <v>0</v>
      </c>
      <c r="X37" s="62">
        <v>0</v>
      </c>
      <c r="Y37" s="68">
        <v>0</v>
      </c>
      <c r="Z37" s="106">
        <f t="shared" si="7"/>
        <v>0</v>
      </c>
      <c r="AA37" s="67" t="str">
        <f t="shared" si="5"/>
        <v>B</v>
      </c>
    </row>
    <row r="38" spans="1:27" s="37" customFormat="1" ht="12.75" x14ac:dyDescent="0.2">
      <c r="A38" s="36">
        <v>28</v>
      </c>
      <c r="B38" s="70"/>
      <c r="C38" s="70"/>
      <c r="D38" s="62">
        <v>0</v>
      </c>
      <c r="E38" s="63">
        <v>0</v>
      </c>
      <c r="F38" s="64">
        <v>0</v>
      </c>
      <c r="G38" s="63">
        <v>0</v>
      </c>
      <c r="H38" s="63">
        <v>0</v>
      </c>
      <c r="I38" s="65">
        <v>0</v>
      </c>
      <c r="J38" s="106">
        <f t="shared" si="6"/>
        <v>0</v>
      </c>
      <c r="K38" s="67" t="str">
        <f t="shared" si="2"/>
        <v>B</v>
      </c>
      <c r="L38" s="62">
        <v>0</v>
      </c>
      <c r="M38" s="63">
        <v>0</v>
      </c>
      <c r="N38" s="64">
        <v>0</v>
      </c>
      <c r="O38" s="64">
        <v>0</v>
      </c>
      <c r="P38" s="63">
        <v>0</v>
      </c>
      <c r="Q38" s="65">
        <v>0</v>
      </c>
      <c r="R38" s="106">
        <f t="shared" si="3"/>
        <v>0</v>
      </c>
      <c r="S38" s="67" t="str">
        <f t="shared" si="4"/>
        <v>B</v>
      </c>
      <c r="T38" s="62">
        <v>0</v>
      </c>
      <c r="U38" s="62">
        <v>0</v>
      </c>
      <c r="V38" s="62">
        <v>0</v>
      </c>
      <c r="W38" s="62">
        <v>0</v>
      </c>
      <c r="X38" s="62">
        <v>0</v>
      </c>
      <c r="Y38" s="68">
        <v>0</v>
      </c>
      <c r="Z38" s="106">
        <f t="shared" si="7"/>
        <v>0</v>
      </c>
      <c r="AA38" s="67" t="str">
        <f t="shared" si="5"/>
        <v>B</v>
      </c>
    </row>
    <row r="39" spans="1:27" s="37" customFormat="1" ht="12.75" x14ac:dyDescent="0.2">
      <c r="A39" s="36">
        <v>29</v>
      </c>
      <c r="B39" s="70"/>
      <c r="C39" s="70"/>
      <c r="D39" s="62">
        <v>0</v>
      </c>
      <c r="E39" s="63">
        <v>0</v>
      </c>
      <c r="F39" s="64">
        <v>0</v>
      </c>
      <c r="G39" s="63">
        <v>0</v>
      </c>
      <c r="H39" s="63">
        <v>0</v>
      </c>
      <c r="I39" s="65">
        <v>0</v>
      </c>
      <c r="J39" s="106">
        <f t="shared" si="6"/>
        <v>0</v>
      </c>
      <c r="K39" s="67" t="str">
        <f t="shared" si="2"/>
        <v>B</v>
      </c>
      <c r="L39" s="62">
        <v>0</v>
      </c>
      <c r="M39" s="63">
        <v>0</v>
      </c>
      <c r="N39" s="64">
        <v>0</v>
      </c>
      <c r="O39" s="64">
        <v>0</v>
      </c>
      <c r="P39" s="63">
        <v>0</v>
      </c>
      <c r="Q39" s="65">
        <v>0</v>
      </c>
      <c r="R39" s="106">
        <f t="shared" si="3"/>
        <v>0</v>
      </c>
      <c r="S39" s="67" t="str">
        <f t="shared" si="4"/>
        <v>B</v>
      </c>
      <c r="T39" s="62">
        <v>0</v>
      </c>
      <c r="U39" s="62">
        <v>0</v>
      </c>
      <c r="V39" s="62">
        <v>0</v>
      </c>
      <c r="W39" s="62">
        <v>0</v>
      </c>
      <c r="X39" s="62">
        <v>0</v>
      </c>
      <c r="Y39" s="68">
        <v>0</v>
      </c>
      <c r="Z39" s="106">
        <f t="shared" si="7"/>
        <v>0</v>
      </c>
      <c r="AA39" s="67" t="str">
        <f t="shared" si="5"/>
        <v>B</v>
      </c>
    </row>
    <row r="40" spans="1:27" s="37" customFormat="1" ht="13.5" thickBot="1" x14ac:dyDescent="0.25">
      <c r="A40" s="36">
        <v>30</v>
      </c>
      <c r="B40" s="76"/>
      <c r="C40" s="76"/>
      <c r="D40" s="77">
        <v>0</v>
      </c>
      <c r="E40" s="78">
        <v>0</v>
      </c>
      <c r="F40" s="79">
        <v>0</v>
      </c>
      <c r="G40" s="78">
        <v>0</v>
      </c>
      <c r="H40" s="78">
        <v>0</v>
      </c>
      <c r="I40" s="80">
        <v>0</v>
      </c>
      <c r="J40" s="107">
        <f t="shared" si="6"/>
        <v>0</v>
      </c>
      <c r="K40" s="82" t="str">
        <f t="shared" si="2"/>
        <v>B</v>
      </c>
      <c r="L40" s="77">
        <v>0</v>
      </c>
      <c r="M40" s="78">
        <v>0</v>
      </c>
      <c r="N40" s="79">
        <v>0</v>
      </c>
      <c r="O40" s="79">
        <v>0</v>
      </c>
      <c r="P40" s="78">
        <v>0</v>
      </c>
      <c r="Q40" s="80">
        <v>0</v>
      </c>
      <c r="R40" s="107">
        <f>AVERAGE(L40:Q40)</f>
        <v>0</v>
      </c>
      <c r="S40" s="82" t="str">
        <f>IF(R40="","Falta Nota",IF(R40&lt;1.95,"B",IF(R40&lt;2.95,"R",IF(R40&lt;3.95,"A",IF(R40&lt;=5,"E","nota&gt;5,0")))))</f>
        <v>B</v>
      </c>
      <c r="T40" s="77">
        <v>0</v>
      </c>
      <c r="U40" s="77">
        <v>0</v>
      </c>
      <c r="V40" s="77">
        <v>0</v>
      </c>
      <c r="W40" s="77">
        <v>0</v>
      </c>
      <c r="X40" s="77">
        <v>0</v>
      </c>
      <c r="Y40" s="83">
        <v>0</v>
      </c>
      <c r="Z40" s="107">
        <f>AVERAGE(T40:Y40)</f>
        <v>0</v>
      </c>
      <c r="AA40" s="82" t="str">
        <f t="shared" si="5"/>
        <v>B</v>
      </c>
    </row>
    <row r="41" spans="1:27" s="37" customFormat="1" ht="12.75" x14ac:dyDescent="0.2">
      <c r="A41" s="36"/>
      <c r="B41" s="115" t="s">
        <v>17</v>
      </c>
      <c r="C41" s="115"/>
      <c r="D41" s="108">
        <f t="shared" ref="D41:I41" si="8">AVERAGE(D11:D40)</f>
        <v>0</v>
      </c>
      <c r="E41" s="116">
        <f t="shared" si="8"/>
        <v>0</v>
      </c>
      <c r="F41" s="116">
        <f t="shared" si="8"/>
        <v>0</v>
      </c>
      <c r="G41" s="116">
        <f t="shared" si="8"/>
        <v>0</v>
      </c>
      <c r="H41" s="116">
        <f t="shared" si="8"/>
        <v>0</v>
      </c>
      <c r="I41" s="117">
        <f t="shared" si="8"/>
        <v>0</v>
      </c>
      <c r="J41" s="84"/>
      <c r="K41" s="85"/>
      <c r="L41" s="108">
        <f t="shared" ref="L41:Q41" si="9">AVERAGE(L11:L40)</f>
        <v>0</v>
      </c>
      <c r="M41" s="109">
        <f t="shared" si="9"/>
        <v>0</v>
      </c>
      <c r="N41" s="109">
        <f t="shared" si="9"/>
        <v>0</v>
      </c>
      <c r="O41" s="109">
        <f t="shared" si="9"/>
        <v>0</v>
      </c>
      <c r="P41" s="109">
        <f t="shared" si="9"/>
        <v>0</v>
      </c>
      <c r="Q41" s="110">
        <f t="shared" si="9"/>
        <v>0</v>
      </c>
      <c r="R41" s="84"/>
      <c r="S41" s="86"/>
      <c r="T41" s="108">
        <f>AVERAGE(T11:T40)</f>
        <v>0</v>
      </c>
      <c r="U41" s="109">
        <f t="shared" ref="U41:Y41" si="10">AVERAGE(U11:U40)</f>
        <v>0</v>
      </c>
      <c r="V41" s="109">
        <f t="shared" si="10"/>
        <v>0</v>
      </c>
      <c r="W41" s="109">
        <f t="shared" si="10"/>
        <v>0</v>
      </c>
      <c r="X41" s="109">
        <f t="shared" si="10"/>
        <v>0</v>
      </c>
      <c r="Y41" s="110">
        <f t="shared" si="10"/>
        <v>0</v>
      </c>
      <c r="Z41" s="84"/>
      <c r="AA41" s="87"/>
    </row>
    <row r="42" spans="1:27" s="37" customFormat="1" ht="13.5" thickBot="1" x14ac:dyDescent="0.25">
      <c r="A42" s="36"/>
      <c r="B42" s="119" t="s">
        <v>59</v>
      </c>
      <c r="C42" s="120"/>
      <c r="D42" s="100" t="str">
        <f>IF(D41="","Falta Nota",IF(D41&lt;1.95,"B",IF(D41&lt;2.95,"R",IF(D41&lt;3.95,"A",IF(D41&lt;=5,"E","nota&gt;5,0")))))</f>
        <v>B</v>
      </c>
      <c r="E42" s="98" t="str">
        <f t="shared" ref="E42:H42" si="11">IF(E41="","Falta Nota",IF(E41&lt;1.95,"B",IF(E41&lt;2.95,"R",IF(E41&lt;3.95,"A",IF(E41&lt;=5,"E","nota&gt;5,0")))))</f>
        <v>B</v>
      </c>
      <c r="F42" s="98" t="str">
        <f t="shared" si="11"/>
        <v>B</v>
      </c>
      <c r="G42" s="98" t="str">
        <f t="shared" si="11"/>
        <v>B</v>
      </c>
      <c r="H42" s="98" t="str">
        <f t="shared" si="11"/>
        <v>B</v>
      </c>
      <c r="I42" s="99" t="str">
        <f>IF(I41="","Falta Nota",IF(I41&lt;1.95,"B",IF(I41&lt;2.95,"R",IF(I41&lt;3.95,"A",IF(I41&lt;=5,"E","nota&gt;5,0")))))</f>
        <v>B</v>
      </c>
      <c r="J42" s="88"/>
      <c r="K42" s="89"/>
      <c r="L42" s="100" t="str">
        <f>IF(L41="","Falta Nota",IF(L41&lt;1.95,"B",IF(L41&lt;2.95,"R",IF(L41&lt;3.95,"A",IF(L41&lt;=5,"E","nota&gt;5,0")))))</f>
        <v>B</v>
      </c>
      <c r="M42" s="98" t="str">
        <f t="shared" ref="M42:Q42" si="12">IF(M41="","Falta Nota",IF(M41&lt;1.95,"B",IF(M41&lt;2.95,"R",IF(M41&lt;3.95,"A",IF(M41&lt;=5,"E","nota&gt;5,0")))))</f>
        <v>B</v>
      </c>
      <c r="N42" s="98" t="str">
        <f t="shared" si="12"/>
        <v>B</v>
      </c>
      <c r="O42" s="98" t="str">
        <f t="shared" si="12"/>
        <v>B</v>
      </c>
      <c r="P42" s="98" t="str">
        <f t="shared" si="12"/>
        <v>B</v>
      </c>
      <c r="Q42" s="99" t="str">
        <f t="shared" si="12"/>
        <v>B</v>
      </c>
      <c r="R42" s="88"/>
      <c r="S42" s="89"/>
      <c r="T42" s="100" t="str">
        <f>IF(T41="","Falta Nota",IF(T41&lt;1.95,"B",IF(T41&lt;2.95,"R",IF(T41&lt;3.95,"A",IF(T41&lt;=5,"E","nota&gt;5,0")))))</f>
        <v>B</v>
      </c>
      <c r="U42" s="98" t="str">
        <f t="shared" ref="U42:Y42" si="13">IF(U41="","Falta Nota",IF(U41&lt;1.95,"B",IF(U41&lt;2.95,"R",IF(U41&lt;3.95,"A",IF(U41&lt;=5,"E","nota&gt;5,0")))))</f>
        <v>B</v>
      </c>
      <c r="V42" s="98" t="str">
        <f t="shared" si="13"/>
        <v>B</v>
      </c>
      <c r="W42" s="98" t="str">
        <f t="shared" si="13"/>
        <v>B</v>
      </c>
      <c r="X42" s="98" t="str">
        <f t="shared" si="13"/>
        <v>B</v>
      </c>
      <c r="Y42" s="99" t="str">
        <f t="shared" si="13"/>
        <v>B</v>
      </c>
      <c r="Z42" s="88"/>
      <c r="AA42" s="45"/>
    </row>
    <row r="43" spans="1:27" s="37" customFormat="1" ht="12.75" x14ac:dyDescent="0.2">
      <c r="A43" s="36"/>
    </row>
    <row r="44" spans="1:27" s="37" customFormat="1" ht="12.75" x14ac:dyDescent="0.2">
      <c r="A44" s="36"/>
    </row>
    <row r="45" spans="1:27" s="37" customFormat="1" ht="12.75" x14ac:dyDescent="0.2">
      <c r="A45" s="36"/>
    </row>
    <row r="46" spans="1:27" s="37" customFormat="1" ht="12.75" x14ac:dyDescent="0.2">
      <c r="A46" s="36"/>
    </row>
    <row r="47" spans="1:27" s="37" customFormat="1" ht="12.75" x14ac:dyDescent="0.2">
      <c r="A47" s="36"/>
    </row>
    <row r="48" spans="1:27" s="37" customFormat="1" ht="12.75" x14ac:dyDescent="0.2">
      <c r="A48" s="36"/>
    </row>
    <row r="49" spans="1:6" s="37" customFormat="1" ht="12.75" x14ac:dyDescent="0.2">
      <c r="A49" s="139"/>
      <c r="B49" s="46"/>
      <c r="C49" s="46"/>
      <c r="D49" s="46"/>
      <c r="E49" s="46"/>
      <c r="F49" s="139"/>
    </row>
    <row r="50" spans="1:6" x14ac:dyDescent="0.25">
      <c r="A50" s="5"/>
      <c r="B50" s="5"/>
      <c r="C50" s="5"/>
      <c r="D50" s="2"/>
      <c r="E50" s="2"/>
      <c r="F50" s="2"/>
    </row>
    <row r="51" spans="1:6" x14ac:dyDescent="0.25">
      <c r="B51" s="6"/>
      <c r="C51" s="6"/>
      <c r="D51" s="6"/>
      <c r="E51" s="6"/>
      <c r="F51" s="6"/>
    </row>
  </sheetData>
  <mergeCells count="32">
    <mergeCell ref="AC4:BA5"/>
    <mergeCell ref="C6:G6"/>
    <mergeCell ref="I6:K6"/>
    <mergeCell ref="M6:Q6"/>
    <mergeCell ref="S6:X6"/>
    <mergeCell ref="Z6:AA6"/>
    <mergeCell ref="V2:AA5"/>
    <mergeCell ref="B2:U5"/>
    <mergeCell ref="B7:AA7"/>
    <mergeCell ref="B8:B10"/>
    <mergeCell ref="C8:C10"/>
    <mergeCell ref="D8:K8"/>
    <mergeCell ref="L8:S8"/>
    <mergeCell ref="T8:AA8"/>
    <mergeCell ref="S9:S10"/>
    <mergeCell ref="T9:V9"/>
    <mergeCell ref="W9:X9"/>
    <mergeCell ref="Z9:Z10"/>
    <mergeCell ref="D9:F9"/>
    <mergeCell ref="G9:H9"/>
    <mergeCell ref="J9:J10"/>
    <mergeCell ref="K9:K10"/>
    <mergeCell ref="AD29:AG29"/>
    <mergeCell ref="AL29:AO29"/>
    <mergeCell ref="AT29:AW29"/>
    <mergeCell ref="O9:P9"/>
    <mergeCell ref="R9:R10"/>
    <mergeCell ref="AD8:AG8"/>
    <mergeCell ref="AL8:AO8"/>
    <mergeCell ref="AT8:AW8"/>
    <mergeCell ref="L9:N9"/>
    <mergeCell ref="AA9:AA10"/>
  </mergeCells>
  <conditionalFormatting sqref="AI9">
    <cfRule type="containsText" dxfId="143" priority="21" operator="containsText" text="C4">
      <formula>NOT(ISERROR(SEARCH("C4",AI9)))</formula>
    </cfRule>
    <cfRule type="containsText" dxfId="142" priority="22" operator="containsText" text="C3">
      <formula>NOT(ISERROR(SEARCH("C3",AI9)))</formula>
    </cfRule>
    <cfRule type="containsText" dxfId="141" priority="23" operator="containsText" text="C2">
      <formula>NOT(ISERROR(SEARCH("C2",AI9)))</formula>
    </cfRule>
    <cfRule type="containsText" dxfId="140" priority="24" operator="containsText" text="C1">
      <formula>NOT(ISERROR(SEARCH("C1",AI9)))</formula>
    </cfRule>
  </conditionalFormatting>
  <conditionalFormatting sqref="AI30">
    <cfRule type="containsText" dxfId="139" priority="17" operator="containsText" text="C4">
      <formula>NOT(ISERROR(SEARCH("C4",AI30)))</formula>
    </cfRule>
    <cfRule type="containsText" dxfId="138" priority="18" operator="containsText" text="C3">
      <formula>NOT(ISERROR(SEARCH("C3",AI30)))</formula>
    </cfRule>
    <cfRule type="containsText" dxfId="137" priority="19" operator="containsText" text="C2">
      <formula>NOT(ISERROR(SEARCH("C2",AI30)))</formula>
    </cfRule>
    <cfRule type="containsText" dxfId="136" priority="20" operator="containsText" text="C1">
      <formula>NOT(ISERROR(SEARCH("C1",AI30)))</formula>
    </cfRule>
  </conditionalFormatting>
  <conditionalFormatting sqref="AQ9">
    <cfRule type="containsText" dxfId="135" priority="13" operator="containsText" text="C4">
      <formula>NOT(ISERROR(SEARCH("C4",AQ9)))</formula>
    </cfRule>
    <cfRule type="containsText" dxfId="134" priority="14" operator="containsText" text="C3">
      <formula>NOT(ISERROR(SEARCH("C3",AQ9)))</formula>
    </cfRule>
    <cfRule type="containsText" dxfId="133" priority="15" operator="containsText" text="C2">
      <formula>NOT(ISERROR(SEARCH("C2",AQ9)))</formula>
    </cfRule>
    <cfRule type="containsText" dxfId="132" priority="16" operator="containsText" text="C1">
      <formula>NOT(ISERROR(SEARCH("C1",AQ9)))</formula>
    </cfRule>
  </conditionalFormatting>
  <conditionalFormatting sqref="AQ30">
    <cfRule type="containsText" dxfId="131" priority="9" operator="containsText" text="C4">
      <formula>NOT(ISERROR(SEARCH("C4",AQ30)))</formula>
    </cfRule>
    <cfRule type="containsText" dxfId="130" priority="10" operator="containsText" text="C3">
      <formula>NOT(ISERROR(SEARCH("C3",AQ30)))</formula>
    </cfRule>
    <cfRule type="containsText" dxfId="129" priority="11" operator="containsText" text="C2">
      <formula>NOT(ISERROR(SEARCH("C2",AQ30)))</formula>
    </cfRule>
    <cfRule type="containsText" dxfId="128" priority="12" operator="containsText" text="C1">
      <formula>NOT(ISERROR(SEARCH("C1",AQ30)))</formula>
    </cfRule>
  </conditionalFormatting>
  <conditionalFormatting sqref="AY9">
    <cfRule type="containsText" dxfId="127" priority="5" operator="containsText" text="C4">
      <formula>NOT(ISERROR(SEARCH("C4",AY9)))</formula>
    </cfRule>
    <cfRule type="containsText" dxfId="126" priority="6" operator="containsText" text="C3">
      <formula>NOT(ISERROR(SEARCH("C3",AY9)))</formula>
    </cfRule>
    <cfRule type="containsText" dxfId="125" priority="7" operator="containsText" text="C2">
      <formula>NOT(ISERROR(SEARCH("C2",AY9)))</formula>
    </cfRule>
    <cfRule type="containsText" dxfId="124" priority="8" operator="containsText" text="C1">
      <formula>NOT(ISERROR(SEARCH("C1",AY9)))</formula>
    </cfRule>
  </conditionalFormatting>
  <conditionalFormatting sqref="AY30">
    <cfRule type="containsText" dxfId="123" priority="1" operator="containsText" text="C4">
      <formula>NOT(ISERROR(SEARCH("C4",AY30)))</formula>
    </cfRule>
    <cfRule type="containsText" dxfId="122" priority="2" operator="containsText" text="C3">
      <formula>NOT(ISERROR(SEARCH("C3",AY30)))</formula>
    </cfRule>
    <cfRule type="containsText" dxfId="121" priority="3" operator="containsText" text="C2">
      <formula>NOT(ISERROR(SEARCH("C2",AY30)))</formula>
    </cfRule>
    <cfRule type="containsText" dxfId="120" priority="4" operator="containsText" text="C1">
      <formula>NOT(ISERROR(SEARCH("C1",AY30)))</formula>
    </cfRule>
  </conditionalFormatting>
  <dataValidations disablePrompts="1" count="1">
    <dataValidation type="list" allowBlank="1" showInputMessage="1" showErrorMessage="1" sqref="AI9 AY30 AY9 AQ30 AQ9 AI30" xr:uid="{514AD3F3-3820-48A5-953A-916B04D94253}">
      <formula1>$BA$8:$BA$19</formula1>
    </dataValidation>
  </dataValidations>
  <hyperlinks>
    <hyperlink ref="BA7" location="'Categorización de indicadores'!A1" display="Categorización" xr:uid="{F89C722F-E695-4F8D-8592-F0C7E97D96B2}"/>
    <hyperlink ref="AI6" location="'Categorización de indicadores'!A1" display="'Categorización de indicadores'!A1" xr:uid="{8491B83F-CC13-44EA-9B97-076C12406517}"/>
  </hyperlinks>
  <pageMargins left="0.15748031496062992" right="0.31496062992125984" top="0.43307086614173229" bottom="0.74803149606299213" header="0.31496062992125984" footer="0.47244094488188981"/>
  <pageSetup paperSize="5" scale="49" orientation="landscape" r:id="rId1"/>
  <headerFooter alignWithMargins="0">
    <oddFooter>&amp;R&amp;"Arial,Cursiva"&amp;9Código: FR-FOR-110.01  Fecha: 28/09/2026  Paginas &amp;P de &amp;N</oddFooter>
  </headerFooter>
  <colBreaks count="1" manualBreakCount="1">
    <brk id="27"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C4A70-936C-46EE-8F89-453ECE2DDC7C}">
  <sheetPr>
    <tabColor theme="5" tint="0.59999389629810485"/>
  </sheetPr>
  <dimension ref="A1:BA83"/>
  <sheetViews>
    <sheetView view="pageBreakPreview" topLeftCell="B1" zoomScale="60" zoomScaleNormal="70" zoomScalePageLayoutView="60" workbookViewId="0">
      <selection activeCell="V30" sqref="V30"/>
    </sheetView>
  </sheetViews>
  <sheetFormatPr baseColWidth="10" defaultRowHeight="15" x14ac:dyDescent="0.25"/>
  <cols>
    <col min="1" max="1" width="3.42578125" style="6" hidden="1" customWidth="1"/>
    <col min="2" max="2" width="24.42578125" customWidth="1"/>
    <col min="3" max="3" width="26.42578125" customWidth="1"/>
    <col min="11" max="11" width="13.7109375" bestFit="1" customWidth="1"/>
    <col min="12" max="12" width="17.28515625" customWidth="1"/>
    <col min="19" max="19" width="13.7109375" bestFit="1" customWidth="1"/>
    <col min="20" max="25" width="13.7109375" customWidth="1"/>
    <col min="27" max="27" width="13.7109375" bestFit="1" customWidth="1"/>
    <col min="35" max="35" width="49.42578125" bestFit="1" customWidth="1"/>
    <col min="43" max="43" width="49.42578125" bestFit="1" customWidth="1"/>
    <col min="51" max="51" width="49.42578125" bestFit="1" customWidth="1"/>
    <col min="53" max="53" width="60.140625" hidden="1" customWidth="1"/>
  </cols>
  <sheetData>
    <row r="1" spans="1:53" ht="15.75" thickBot="1" x14ac:dyDescent="0.3"/>
    <row r="2" spans="1:53" s="148" customFormat="1" ht="15" customHeight="1" x14ac:dyDescent="0.2">
      <c r="A2" s="147"/>
      <c r="B2" s="291" t="s">
        <v>29</v>
      </c>
      <c r="C2" s="285"/>
      <c r="D2" s="285"/>
      <c r="E2" s="285"/>
      <c r="F2" s="285"/>
      <c r="G2" s="285"/>
      <c r="H2" s="285"/>
      <c r="I2" s="285"/>
      <c r="J2" s="285"/>
      <c r="K2" s="285"/>
      <c r="L2" s="285"/>
      <c r="M2" s="285"/>
      <c r="N2" s="285"/>
      <c r="O2" s="285"/>
      <c r="P2" s="285"/>
      <c r="Q2" s="285"/>
      <c r="R2" s="285"/>
      <c r="S2" s="285"/>
      <c r="T2" s="285"/>
      <c r="U2" s="285"/>
      <c r="V2" s="286"/>
      <c r="W2" s="291"/>
      <c r="X2" s="285"/>
      <c r="Y2" s="285"/>
      <c r="Z2" s="285"/>
      <c r="AA2" s="286"/>
    </row>
    <row r="3" spans="1:53" s="148" customFormat="1" ht="51.75" customHeight="1" x14ac:dyDescent="0.2">
      <c r="A3" s="147"/>
      <c r="B3" s="292"/>
      <c r="C3" s="287"/>
      <c r="D3" s="287"/>
      <c r="E3" s="287"/>
      <c r="F3" s="287"/>
      <c r="G3" s="287"/>
      <c r="H3" s="287"/>
      <c r="I3" s="287"/>
      <c r="J3" s="287"/>
      <c r="K3" s="287"/>
      <c r="L3" s="287"/>
      <c r="M3" s="287"/>
      <c r="N3" s="287"/>
      <c r="O3" s="287"/>
      <c r="P3" s="287"/>
      <c r="Q3" s="287"/>
      <c r="R3" s="287"/>
      <c r="S3" s="287"/>
      <c r="T3" s="287"/>
      <c r="U3" s="287"/>
      <c r="V3" s="288"/>
      <c r="W3" s="292"/>
      <c r="X3" s="287"/>
      <c r="Y3" s="287"/>
      <c r="Z3" s="287"/>
      <c r="AA3" s="288"/>
    </row>
    <row r="4" spans="1:53" s="148" customFormat="1" ht="39" customHeight="1" x14ac:dyDescent="0.2">
      <c r="A4" s="147"/>
      <c r="B4" s="292"/>
      <c r="C4" s="287"/>
      <c r="D4" s="287"/>
      <c r="E4" s="287"/>
      <c r="F4" s="287"/>
      <c r="G4" s="287"/>
      <c r="H4" s="287"/>
      <c r="I4" s="287"/>
      <c r="J4" s="287"/>
      <c r="K4" s="287"/>
      <c r="L4" s="287"/>
      <c r="M4" s="287"/>
      <c r="N4" s="287"/>
      <c r="O4" s="287"/>
      <c r="P4" s="287"/>
      <c r="Q4" s="287"/>
      <c r="R4" s="287"/>
      <c r="S4" s="287"/>
      <c r="T4" s="287"/>
      <c r="U4" s="287"/>
      <c r="V4" s="288"/>
      <c r="W4" s="292"/>
      <c r="X4" s="287"/>
      <c r="Y4" s="287"/>
      <c r="Z4" s="287"/>
      <c r="AA4" s="288"/>
      <c r="AC4" s="327" t="s">
        <v>66</v>
      </c>
      <c r="AD4" s="327"/>
      <c r="AE4" s="327"/>
      <c r="AF4" s="327"/>
      <c r="AG4" s="327"/>
      <c r="AH4" s="327"/>
      <c r="AI4" s="327"/>
      <c r="AJ4" s="327"/>
      <c r="AK4" s="327"/>
      <c r="AL4" s="327"/>
      <c r="AM4" s="327"/>
      <c r="AN4" s="327"/>
      <c r="AO4" s="327"/>
      <c r="AP4" s="327"/>
      <c r="AQ4" s="327"/>
      <c r="AR4" s="327"/>
      <c r="AS4" s="327"/>
      <c r="AT4" s="327"/>
      <c r="AU4" s="327"/>
      <c r="AV4" s="327"/>
      <c r="AW4" s="327"/>
      <c r="AX4" s="327"/>
      <c r="AY4" s="327"/>
      <c r="AZ4" s="327"/>
      <c r="BA4" s="327"/>
    </row>
    <row r="5" spans="1:53" s="148" customFormat="1" ht="23.25" customHeight="1" thickBot="1" x14ac:dyDescent="0.25">
      <c r="A5" s="147"/>
      <c r="B5" s="293"/>
      <c r="C5" s="289"/>
      <c r="D5" s="289"/>
      <c r="E5" s="289"/>
      <c r="F5" s="289"/>
      <c r="G5" s="289"/>
      <c r="H5" s="289"/>
      <c r="I5" s="289"/>
      <c r="J5" s="289"/>
      <c r="K5" s="289"/>
      <c r="L5" s="289"/>
      <c r="M5" s="289"/>
      <c r="N5" s="289"/>
      <c r="O5" s="289"/>
      <c r="P5" s="289"/>
      <c r="Q5" s="289"/>
      <c r="R5" s="289"/>
      <c r="S5" s="289"/>
      <c r="T5" s="289"/>
      <c r="U5" s="289"/>
      <c r="V5" s="290"/>
      <c r="W5" s="293"/>
      <c r="X5" s="289"/>
      <c r="Y5" s="289"/>
      <c r="Z5" s="289"/>
      <c r="AA5" s="290"/>
      <c r="AC5" s="327"/>
      <c r="AD5" s="327"/>
      <c r="AE5" s="327"/>
      <c r="AF5" s="327"/>
      <c r="AG5" s="327"/>
      <c r="AH5" s="327"/>
      <c r="AI5" s="327"/>
      <c r="AJ5" s="327"/>
      <c r="AK5" s="327"/>
      <c r="AL5" s="327"/>
      <c r="AM5" s="327"/>
      <c r="AN5" s="327"/>
      <c r="AO5" s="327"/>
      <c r="AP5" s="327"/>
      <c r="AQ5" s="327"/>
      <c r="AR5" s="327"/>
      <c r="AS5" s="327"/>
      <c r="AT5" s="327"/>
      <c r="AU5" s="327"/>
      <c r="AV5" s="327"/>
      <c r="AW5" s="327"/>
      <c r="AX5" s="327"/>
      <c r="AY5" s="327"/>
      <c r="AZ5" s="327"/>
      <c r="BA5" s="327"/>
    </row>
    <row r="6" spans="1:53" s="37" customFormat="1" ht="24" customHeight="1" thickBot="1" x14ac:dyDescent="0.25">
      <c r="A6" s="36"/>
      <c r="B6" s="105" t="s">
        <v>25</v>
      </c>
      <c r="C6" s="328" t="str">
        <f>'Asignatura 1 G1'!B7</f>
        <v>Nombre completo del profesor</v>
      </c>
      <c r="D6" s="329"/>
      <c r="E6" s="329"/>
      <c r="F6" s="329"/>
      <c r="G6" s="330"/>
      <c r="H6" s="143" t="s">
        <v>78</v>
      </c>
      <c r="I6" s="328" t="str">
        <f>'Asignatura 1 G1'!H7</f>
        <v>No. de identificación</v>
      </c>
      <c r="J6" s="329"/>
      <c r="K6" s="330"/>
      <c r="L6" s="144" t="s">
        <v>27</v>
      </c>
      <c r="M6" s="328" t="s">
        <v>81</v>
      </c>
      <c r="N6" s="329"/>
      <c r="O6" s="329"/>
      <c r="P6" s="329"/>
      <c r="Q6" s="330"/>
      <c r="R6" s="145" t="s">
        <v>28</v>
      </c>
      <c r="S6" s="328" t="s">
        <v>80</v>
      </c>
      <c r="T6" s="329"/>
      <c r="U6" s="329"/>
      <c r="V6" s="329"/>
      <c r="W6" s="329"/>
      <c r="X6" s="330"/>
      <c r="Y6" s="146" t="s">
        <v>26</v>
      </c>
      <c r="Z6" s="331" t="str">
        <f>'Asignatura 1 G1'!Y7</f>
        <v>202X-A/B</v>
      </c>
      <c r="AA6" s="332"/>
      <c r="AI6" s="41" t="s">
        <v>95</v>
      </c>
    </row>
    <row r="7" spans="1:53" s="37" customFormat="1" ht="26.25" thickBot="1" x14ac:dyDescent="0.25">
      <c r="A7" s="36"/>
      <c r="B7" s="260"/>
      <c r="C7" s="260"/>
      <c r="D7" s="260"/>
      <c r="E7" s="260"/>
      <c r="F7" s="260"/>
      <c r="G7" s="260"/>
      <c r="H7" s="260"/>
      <c r="I7" s="260"/>
      <c r="J7" s="260"/>
      <c r="K7" s="260"/>
      <c r="L7" s="260"/>
      <c r="M7" s="260"/>
      <c r="N7" s="260"/>
      <c r="O7" s="260"/>
      <c r="P7" s="260"/>
      <c r="Q7" s="260"/>
      <c r="R7" s="260"/>
      <c r="S7" s="260"/>
      <c r="T7" s="260"/>
      <c r="U7" s="260"/>
      <c r="V7" s="260"/>
      <c r="W7" s="260"/>
      <c r="X7" s="260"/>
      <c r="Y7" s="260"/>
      <c r="Z7" s="260"/>
      <c r="AA7" s="260"/>
      <c r="AI7" s="43" t="s">
        <v>96</v>
      </c>
      <c r="AQ7" s="43" t="s">
        <v>96</v>
      </c>
      <c r="AY7" s="43" t="s">
        <v>96</v>
      </c>
      <c r="BA7" s="44" t="s">
        <v>60</v>
      </c>
    </row>
    <row r="8" spans="1:53" s="37" customFormat="1" ht="13.5" thickBot="1" x14ac:dyDescent="0.25">
      <c r="A8" s="36"/>
      <c r="B8" s="294" t="s">
        <v>0</v>
      </c>
      <c r="C8" s="303" t="s">
        <v>18</v>
      </c>
      <c r="D8" s="306" t="s">
        <v>1</v>
      </c>
      <c r="E8" s="307"/>
      <c r="F8" s="307"/>
      <c r="G8" s="307"/>
      <c r="H8" s="307"/>
      <c r="I8" s="307"/>
      <c r="J8" s="307"/>
      <c r="K8" s="308"/>
      <c r="L8" s="276" t="s">
        <v>2</v>
      </c>
      <c r="M8" s="309"/>
      <c r="N8" s="309"/>
      <c r="O8" s="309"/>
      <c r="P8" s="309"/>
      <c r="Q8" s="309"/>
      <c r="R8" s="309"/>
      <c r="S8" s="310"/>
      <c r="T8" s="311" t="s">
        <v>3</v>
      </c>
      <c r="U8" s="312"/>
      <c r="V8" s="312"/>
      <c r="W8" s="312"/>
      <c r="X8" s="312"/>
      <c r="Y8" s="312"/>
      <c r="Z8" s="312"/>
      <c r="AA8" s="313"/>
      <c r="AD8" s="321" t="s">
        <v>4</v>
      </c>
      <c r="AE8" s="321"/>
      <c r="AF8" s="321"/>
      <c r="AG8" s="321"/>
      <c r="AI8" s="45" t="s">
        <v>60</v>
      </c>
      <c r="AL8" s="318" t="s">
        <v>5</v>
      </c>
      <c r="AM8" s="319"/>
      <c r="AN8" s="319"/>
      <c r="AO8" s="320"/>
      <c r="AQ8" s="45" t="s">
        <v>60</v>
      </c>
      <c r="AR8" s="46"/>
      <c r="AS8" s="46"/>
      <c r="AT8" s="321" t="s">
        <v>6</v>
      </c>
      <c r="AU8" s="321"/>
      <c r="AV8" s="321"/>
      <c r="AW8" s="321"/>
      <c r="AY8" s="45" t="s">
        <v>60</v>
      </c>
      <c r="BA8" s="47" t="s">
        <v>92</v>
      </c>
    </row>
    <row r="9" spans="1:53" s="37" customFormat="1" ht="12.75" x14ac:dyDescent="0.2">
      <c r="A9" s="36"/>
      <c r="B9" s="295"/>
      <c r="C9" s="304"/>
      <c r="D9" s="274" t="s">
        <v>7</v>
      </c>
      <c r="E9" s="274"/>
      <c r="F9" s="275"/>
      <c r="G9" s="281" t="s">
        <v>8</v>
      </c>
      <c r="H9" s="275"/>
      <c r="I9" s="96" t="s">
        <v>58</v>
      </c>
      <c r="J9" s="276" t="s">
        <v>9</v>
      </c>
      <c r="K9" s="272" t="s">
        <v>49</v>
      </c>
      <c r="L9" s="274" t="s">
        <v>68</v>
      </c>
      <c r="M9" s="274"/>
      <c r="N9" s="275"/>
      <c r="O9" s="281" t="s">
        <v>69</v>
      </c>
      <c r="P9" s="275"/>
      <c r="Q9" s="95" t="s">
        <v>70</v>
      </c>
      <c r="R9" s="276" t="s">
        <v>9</v>
      </c>
      <c r="S9" s="272" t="s">
        <v>49</v>
      </c>
      <c r="T9" s="278" t="s">
        <v>70</v>
      </c>
      <c r="U9" s="279"/>
      <c r="V9" s="280"/>
      <c r="W9" s="281" t="s">
        <v>72</v>
      </c>
      <c r="X9" s="275"/>
      <c r="Y9" s="102" t="s">
        <v>73</v>
      </c>
      <c r="Z9" s="276" t="s">
        <v>9</v>
      </c>
      <c r="AA9" s="272" t="s">
        <v>49</v>
      </c>
      <c r="AD9" s="132" t="s">
        <v>10</v>
      </c>
      <c r="AE9" s="132" t="s">
        <v>11</v>
      </c>
      <c r="AF9" s="133" t="s">
        <v>12</v>
      </c>
      <c r="AG9" s="133" t="s">
        <v>13</v>
      </c>
      <c r="AI9" s="9" t="s">
        <v>92</v>
      </c>
      <c r="AL9" s="132" t="s">
        <v>10</v>
      </c>
      <c r="AM9" s="132" t="s">
        <v>11</v>
      </c>
      <c r="AN9" s="133" t="s">
        <v>12</v>
      </c>
      <c r="AO9" s="133" t="s">
        <v>13</v>
      </c>
      <c r="AQ9" s="9" t="s">
        <v>92</v>
      </c>
      <c r="AR9" s="53"/>
      <c r="AT9" s="132" t="s">
        <v>10</v>
      </c>
      <c r="AU9" s="132" t="s">
        <v>11</v>
      </c>
      <c r="AV9" s="133" t="s">
        <v>12</v>
      </c>
      <c r="AW9" s="133" t="s">
        <v>13</v>
      </c>
      <c r="AY9" s="9" t="s">
        <v>92</v>
      </c>
      <c r="BA9" s="47" t="s">
        <v>93</v>
      </c>
    </row>
    <row r="10" spans="1:53" s="37" customFormat="1" ht="13.5" thickBot="1" x14ac:dyDescent="0.25">
      <c r="A10" s="36"/>
      <c r="B10" s="296"/>
      <c r="C10" s="305"/>
      <c r="D10" s="97" t="s">
        <v>19</v>
      </c>
      <c r="E10" s="98" t="s">
        <v>20</v>
      </c>
      <c r="F10" s="99" t="s">
        <v>21</v>
      </c>
      <c r="G10" s="100" t="s">
        <v>22</v>
      </c>
      <c r="H10" s="99" t="s">
        <v>23</v>
      </c>
      <c r="I10" s="101" t="s">
        <v>24</v>
      </c>
      <c r="J10" s="277"/>
      <c r="K10" s="273"/>
      <c r="L10" s="97" t="s">
        <v>50</v>
      </c>
      <c r="M10" s="98" t="s">
        <v>51</v>
      </c>
      <c r="N10" s="99" t="s">
        <v>52</v>
      </c>
      <c r="O10" s="100" t="s">
        <v>53</v>
      </c>
      <c r="P10" s="99" t="s">
        <v>54</v>
      </c>
      <c r="Q10" s="101" t="s">
        <v>55</v>
      </c>
      <c r="R10" s="277"/>
      <c r="S10" s="273"/>
      <c r="T10" s="97" t="s">
        <v>56</v>
      </c>
      <c r="U10" s="98" t="s">
        <v>57</v>
      </c>
      <c r="V10" s="99" t="s">
        <v>71</v>
      </c>
      <c r="W10" s="100" t="s">
        <v>74</v>
      </c>
      <c r="X10" s="103" t="s">
        <v>75</v>
      </c>
      <c r="Y10" s="104" t="s">
        <v>76</v>
      </c>
      <c r="Z10" s="277"/>
      <c r="AA10" s="273"/>
      <c r="AD10" s="142">
        <f>COUNTIF($K:$K,AD9)</f>
        <v>30</v>
      </c>
      <c r="AE10" s="142">
        <f>COUNTIF($K:$K,AE9)</f>
        <v>0</v>
      </c>
      <c r="AF10" s="142">
        <f>COUNTIF($K:$K,AF9)</f>
        <v>0</v>
      </c>
      <c r="AG10" s="142">
        <f>COUNTIF($K:$K,AG9)</f>
        <v>0</v>
      </c>
      <c r="AL10" s="142">
        <f>COUNTIF($S:$S,AL9)</f>
        <v>30</v>
      </c>
      <c r="AM10" s="142">
        <f>COUNTIF($S:$S,AM9)</f>
        <v>0</v>
      </c>
      <c r="AN10" s="142">
        <f>COUNTIF($S:$S,AN9)</f>
        <v>0</v>
      </c>
      <c r="AO10" s="142">
        <f>COUNTIF($S:$S,AO9)</f>
        <v>0</v>
      </c>
      <c r="AR10" s="60"/>
      <c r="AT10" s="142">
        <f>COUNTIF($AA:$AA,AT9)</f>
        <v>30</v>
      </c>
      <c r="AU10" s="142">
        <f>COUNTIF($AA:$AA,AU9)</f>
        <v>0</v>
      </c>
      <c r="AV10" s="142">
        <f>COUNTIF($AA:$AA,AV9)</f>
        <v>0</v>
      </c>
      <c r="AW10" s="142">
        <f>COUNTIF($AA:$AA,AW9)</f>
        <v>0</v>
      </c>
      <c r="BA10" s="47" t="s">
        <v>101</v>
      </c>
    </row>
    <row r="11" spans="1:53" s="37" customFormat="1" ht="12.75" x14ac:dyDescent="0.2">
      <c r="A11" s="36">
        <v>1</v>
      </c>
      <c r="B11" s="61"/>
      <c r="C11" s="61"/>
      <c r="D11" s="62">
        <v>0</v>
      </c>
      <c r="E11" s="63">
        <v>0</v>
      </c>
      <c r="F11" s="64">
        <v>0</v>
      </c>
      <c r="G11" s="63">
        <v>0</v>
      </c>
      <c r="H11" s="63">
        <v>0</v>
      </c>
      <c r="I11" s="65">
        <v>0</v>
      </c>
      <c r="J11" s="106">
        <f t="shared" ref="J11:J32" si="0">AVERAGE(D11:I11)</f>
        <v>0</v>
      </c>
      <c r="K11" s="67" t="str">
        <f>IF(J11="","Falta Nota",IF(J11&lt;1.95,"B",IF(J11&lt;2.95,"R",IF(J11&lt;3.95,"A",IF(J11&lt;=5,"E","nota&gt;5,0")))))</f>
        <v>B</v>
      </c>
      <c r="L11" s="62">
        <v>0</v>
      </c>
      <c r="M11" s="63">
        <v>0</v>
      </c>
      <c r="N11" s="64">
        <v>0</v>
      </c>
      <c r="O11" s="64">
        <v>0</v>
      </c>
      <c r="P11" s="63">
        <v>0</v>
      </c>
      <c r="Q11" s="65">
        <v>0</v>
      </c>
      <c r="R11" s="106">
        <f>AVERAGE(L11:Q11)</f>
        <v>0</v>
      </c>
      <c r="S11" s="67" t="str">
        <f>IF(R11="","Falta Nota",IF(R11&lt;1.95,"B",IF(R11&lt;2.95,"R",IF(R11&lt;3.95,"A",IF(R11&lt;=5,"E","nota&gt;5,0")))))</f>
        <v>B</v>
      </c>
      <c r="T11" s="62">
        <v>0</v>
      </c>
      <c r="U11" s="62">
        <v>0</v>
      </c>
      <c r="V11" s="62">
        <v>0</v>
      </c>
      <c r="W11" s="62">
        <v>0</v>
      </c>
      <c r="X11" s="62">
        <v>0</v>
      </c>
      <c r="Y11" s="68">
        <v>0</v>
      </c>
      <c r="Z11" s="106">
        <f t="shared" ref="Z11:Z32" si="1">AVERAGE(T11:Y11)</f>
        <v>0</v>
      </c>
      <c r="AA11" s="67" t="str">
        <f>IF(Z11="","Falta Nota",IF(Z11&lt;1.95,"B",IF(Z11&lt;2.95,"R",IF(Z11&lt;3.95,"A",IF(Z11&lt;=5,"E","nota&gt;5,0")))))</f>
        <v>B</v>
      </c>
      <c r="BA11" s="69" t="s">
        <v>102</v>
      </c>
    </row>
    <row r="12" spans="1:53" s="37" customFormat="1" ht="12.75" x14ac:dyDescent="0.2">
      <c r="A12" s="36">
        <v>2</v>
      </c>
      <c r="B12" s="70"/>
      <c r="C12" s="70"/>
      <c r="D12" s="62">
        <v>0</v>
      </c>
      <c r="E12" s="63">
        <v>0</v>
      </c>
      <c r="F12" s="64">
        <v>0</v>
      </c>
      <c r="G12" s="63">
        <v>0</v>
      </c>
      <c r="H12" s="63">
        <v>0</v>
      </c>
      <c r="I12" s="65">
        <v>0</v>
      </c>
      <c r="J12" s="106">
        <f t="shared" si="0"/>
        <v>0</v>
      </c>
      <c r="K12" s="67" t="str">
        <f t="shared" ref="K12:K40" si="2">IF(J12="","Falta Nota",IF(J12&lt;1.95,"B",IF(J12&lt;2.95,"R",IF(J12&lt;3.95,"A",IF(J12&lt;=5,"E","nota&gt;5,0")))))</f>
        <v>B</v>
      </c>
      <c r="L12" s="62">
        <v>0</v>
      </c>
      <c r="M12" s="63">
        <v>0</v>
      </c>
      <c r="N12" s="64">
        <v>0</v>
      </c>
      <c r="O12" s="64">
        <v>0</v>
      </c>
      <c r="P12" s="63">
        <v>0</v>
      </c>
      <c r="Q12" s="65">
        <v>0</v>
      </c>
      <c r="R12" s="106">
        <f t="shared" ref="R12:R39" si="3">AVERAGE(L12:Q12)</f>
        <v>0</v>
      </c>
      <c r="S12" s="67" t="str">
        <f t="shared" ref="S12:S39" si="4">IF(R12="","Falta Nota",IF(R12&lt;1.95,"B",IF(R12&lt;2.95,"R",IF(R12&lt;3.95,"A",IF(R12&lt;=5,"E","nota&gt;5,0")))))</f>
        <v>B</v>
      </c>
      <c r="T12" s="62">
        <v>0</v>
      </c>
      <c r="U12" s="62">
        <v>0</v>
      </c>
      <c r="V12" s="62">
        <v>0</v>
      </c>
      <c r="W12" s="62">
        <v>0</v>
      </c>
      <c r="X12" s="62">
        <v>0</v>
      </c>
      <c r="Y12" s="68">
        <v>0</v>
      </c>
      <c r="Z12" s="106">
        <f t="shared" si="1"/>
        <v>0</v>
      </c>
      <c r="AA12" s="67" t="str">
        <f t="shared" ref="AA12:AA40" si="5">IF(Z12="","Falta Nota",IF(Z12&lt;1.95,"B",IF(Z12&lt;2.95,"R",IF(Z12&lt;3.95,"A",IF(Z12&lt;=5,"E","nota&gt;5,0")))))</f>
        <v>B</v>
      </c>
      <c r="BA12" s="69" t="s">
        <v>103</v>
      </c>
    </row>
    <row r="13" spans="1:53" s="37" customFormat="1" ht="12.75" x14ac:dyDescent="0.2">
      <c r="A13" s="36">
        <v>3</v>
      </c>
      <c r="B13" s="70"/>
      <c r="C13" s="70"/>
      <c r="D13" s="62">
        <v>0</v>
      </c>
      <c r="E13" s="63">
        <v>0</v>
      </c>
      <c r="F13" s="64">
        <v>0</v>
      </c>
      <c r="G13" s="63">
        <v>0</v>
      </c>
      <c r="H13" s="63">
        <v>0</v>
      </c>
      <c r="I13" s="65">
        <v>0</v>
      </c>
      <c r="J13" s="106">
        <f t="shared" si="0"/>
        <v>0</v>
      </c>
      <c r="K13" s="67" t="str">
        <f t="shared" si="2"/>
        <v>B</v>
      </c>
      <c r="L13" s="62">
        <v>0</v>
      </c>
      <c r="M13" s="63">
        <v>0</v>
      </c>
      <c r="N13" s="64">
        <v>0</v>
      </c>
      <c r="O13" s="64">
        <v>0</v>
      </c>
      <c r="P13" s="63">
        <v>0</v>
      </c>
      <c r="Q13" s="65">
        <v>0</v>
      </c>
      <c r="R13" s="106">
        <f t="shared" si="3"/>
        <v>0</v>
      </c>
      <c r="S13" s="67" t="str">
        <f t="shared" si="4"/>
        <v>B</v>
      </c>
      <c r="T13" s="62">
        <v>0</v>
      </c>
      <c r="U13" s="62">
        <v>0</v>
      </c>
      <c r="V13" s="62">
        <v>0</v>
      </c>
      <c r="W13" s="62">
        <v>0</v>
      </c>
      <c r="X13" s="62">
        <v>0</v>
      </c>
      <c r="Y13" s="68">
        <v>0</v>
      </c>
      <c r="Z13" s="106">
        <f t="shared" si="1"/>
        <v>0</v>
      </c>
      <c r="AA13" s="67" t="str">
        <f t="shared" si="5"/>
        <v>B</v>
      </c>
      <c r="BA13" s="69" t="s">
        <v>104</v>
      </c>
    </row>
    <row r="14" spans="1:53" s="37" customFormat="1" ht="12.75" x14ac:dyDescent="0.2">
      <c r="A14" s="36">
        <v>4</v>
      </c>
      <c r="B14" s="70"/>
      <c r="C14" s="70"/>
      <c r="D14" s="62">
        <v>0</v>
      </c>
      <c r="E14" s="63">
        <v>0</v>
      </c>
      <c r="F14" s="64">
        <v>0</v>
      </c>
      <c r="G14" s="63">
        <v>0</v>
      </c>
      <c r="H14" s="63">
        <v>0</v>
      </c>
      <c r="I14" s="65">
        <v>0</v>
      </c>
      <c r="J14" s="106">
        <f t="shared" si="0"/>
        <v>0</v>
      </c>
      <c r="K14" s="67" t="str">
        <f t="shared" si="2"/>
        <v>B</v>
      </c>
      <c r="L14" s="62">
        <v>0</v>
      </c>
      <c r="M14" s="63">
        <v>0</v>
      </c>
      <c r="N14" s="64">
        <v>0</v>
      </c>
      <c r="O14" s="64">
        <v>0</v>
      </c>
      <c r="P14" s="63">
        <v>0</v>
      </c>
      <c r="Q14" s="65">
        <v>0</v>
      </c>
      <c r="R14" s="106">
        <f t="shared" si="3"/>
        <v>0</v>
      </c>
      <c r="S14" s="67" t="str">
        <f t="shared" si="4"/>
        <v>B</v>
      </c>
      <c r="T14" s="62">
        <v>0</v>
      </c>
      <c r="U14" s="62">
        <v>0</v>
      </c>
      <c r="V14" s="62">
        <v>0</v>
      </c>
      <c r="W14" s="62">
        <v>0</v>
      </c>
      <c r="X14" s="62">
        <v>0</v>
      </c>
      <c r="Y14" s="68">
        <v>0</v>
      </c>
      <c r="Z14" s="106">
        <f t="shared" si="1"/>
        <v>0</v>
      </c>
      <c r="AA14" s="67" t="str">
        <f t="shared" si="5"/>
        <v>B</v>
      </c>
      <c r="BA14" s="71" t="s">
        <v>105</v>
      </c>
    </row>
    <row r="15" spans="1:53" s="37" customFormat="1" ht="12.75" x14ac:dyDescent="0.2">
      <c r="A15" s="36">
        <v>5</v>
      </c>
      <c r="B15" s="70"/>
      <c r="C15" s="70"/>
      <c r="D15" s="62">
        <v>0</v>
      </c>
      <c r="E15" s="63">
        <v>0</v>
      </c>
      <c r="F15" s="64">
        <v>0</v>
      </c>
      <c r="G15" s="63">
        <v>0</v>
      </c>
      <c r="H15" s="63">
        <v>0</v>
      </c>
      <c r="I15" s="65">
        <v>0</v>
      </c>
      <c r="J15" s="106">
        <f t="shared" si="0"/>
        <v>0</v>
      </c>
      <c r="K15" s="67" t="str">
        <f t="shared" si="2"/>
        <v>B</v>
      </c>
      <c r="L15" s="62">
        <v>0</v>
      </c>
      <c r="M15" s="63">
        <v>0</v>
      </c>
      <c r="N15" s="64">
        <v>0</v>
      </c>
      <c r="O15" s="64">
        <v>0</v>
      </c>
      <c r="P15" s="63">
        <v>0</v>
      </c>
      <c r="Q15" s="65">
        <v>0</v>
      </c>
      <c r="R15" s="106">
        <f t="shared" si="3"/>
        <v>0</v>
      </c>
      <c r="S15" s="67" t="str">
        <f t="shared" si="4"/>
        <v>B</v>
      </c>
      <c r="T15" s="62">
        <v>0</v>
      </c>
      <c r="U15" s="62">
        <v>0</v>
      </c>
      <c r="V15" s="62">
        <v>0</v>
      </c>
      <c r="W15" s="62">
        <v>0</v>
      </c>
      <c r="X15" s="62">
        <v>0</v>
      </c>
      <c r="Y15" s="68">
        <v>0</v>
      </c>
      <c r="Z15" s="106">
        <f t="shared" si="1"/>
        <v>0</v>
      </c>
      <c r="AA15" s="67" t="str">
        <f t="shared" si="5"/>
        <v>B</v>
      </c>
      <c r="BA15" s="71" t="s">
        <v>106</v>
      </c>
    </row>
    <row r="16" spans="1:53" s="37" customFormat="1" ht="12.75" x14ac:dyDescent="0.2">
      <c r="A16" s="36">
        <v>6</v>
      </c>
      <c r="B16" s="70"/>
      <c r="C16" s="70"/>
      <c r="D16" s="62">
        <v>0</v>
      </c>
      <c r="E16" s="63">
        <v>0</v>
      </c>
      <c r="F16" s="64">
        <v>0</v>
      </c>
      <c r="G16" s="63">
        <v>0</v>
      </c>
      <c r="H16" s="63">
        <v>0</v>
      </c>
      <c r="I16" s="65">
        <v>0</v>
      </c>
      <c r="J16" s="106">
        <f t="shared" si="0"/>
        <v>0</v>
      </c>
      <c r="K16" s="67" t="str">
        <f t="shared" si="2"/>
        <v>B</v>
      </c>
      <c r="L16" s="62">
        <v>0</v>
      </c>
      <c r="M16" s="63">
        <v>0</v>
      </c>
      <c r="N16" s="64">
        <v>0</v>
      </c>
      <c r="O16" s="64">
        <v>0</v>
      </c>
      <c r="P16" s="63">
        <v>0</v>
      </c>
      <c r="Q16" s="65">
        <v>0</v>
      </c>
      <c r="R16" s="106">
        <f t="shared" si="3"/>
        <v>0</v>
      </c>
      <c r="S16" s="67" t="str">
        <f t="shared" si="4"/>
        <v>B</v>
      </c>
      <c r="T16" s="62">
        <v>0</v>
      </c>
      <c r="U16" s="62">
        <v>0</v>
      </c>
      <c r="V16" s="62">
        <v>0</v>
      </c>
      <c r="W16" s="62">
        <v>0</v>
      </c>
      <c r="X16" s="62">
        <v>0</v>
      </c>
      <c r="Y16" s="68">
        <v>0</v>
      </c>
      <c r="Z16" s="106">
        <f t="shared" si="1"/>
        <v>0</v>
      </c>
      <c r="AA16" s="67" t="str">
        <f t="shared" si="5"/>
        <v>B</v>
      </c>
      <c r="BA16" s="71" t="s">
        <v>107</v>
      </c>
    </row>
    <row r="17" spans="1:53" s="37" customFormat="1" ht="12.75" x14ac:dyDescent="0.2">
      <c r="A17" s="36">
        <v>7</v>
      </c>
      <c r="B17" s="70"/>
      <c r="C17" s="70"/>
      <c r="D17" s="62">
        <v>0</v>
      </c>
      <c r="E17" s="63">
        <v>0</v>
      </c>
      <c r="F17" s="64">
        <v>0</v>
      </c>
      <c r="G17" s="63">
        <v>0</v>
      </c>
      <c r="H17" s="63">
        <v>0</v>
      </c>
      <c r="I17" s="65">
        <v>0</v>
      </c>
      <c r="J17" s="106">
        <f t="shared" si="0"/>
        <v>0</v>
      </c>
      <c r="K17" s="67" t="str">
        <f t="shared" si="2"/>
        <v>B</v>
      </c>
      <c r="L17" s="62">
        <v>0</v>
      </c>
      <c r="M17" s="63">
        <v>0</v>
      </c>
      <c r="N17" s="64">
        <v>0</v>
      </c>
      <c r="O17" s="64">
        <v>0</v>
      </c>
      <c r="P17" s="63">
        <v>0</v>
      </c>
      <c r="Q17" s="65">
        <v>0</v>
      </c>
      <c r="R17" s="106">
        <f t="shared" si="3"/>
        <v>0</v>
      </c>
      <c r="S17" s="67" t="str">
        <f t="shared" si="4"/>
        <v>B</v>
      </c>
      <c r="T17" s="62">
        <v>0</v>
      </c>
      <c r="U17" s="62">
        <v>0</v>
      </c>
      <c r="V17" s="62">
        <v>0</v>
      </c>
      <c r="W17" s="62">
        <v>0</v>
      </c>
      <c r="X17" s="62">
        <v>0</v>
      </c>
      <c r="Y17" s="68">
        <v>0</v>
      </c>
      <c r="Z17" s="106">
        <f t="shared" si="1"/>
        <v>0</v>
      </c>
      <c r="AA17" s="67" t="str">
        <f t="shared" si="5"/>
        <v>B</v>
      </c>
      <c r="BA17" s="72" t="s">
        <v>108</v>
      </c>
    </row>
    <row r="18" spans="1:53" s="37" customFormat="1" ht="12.75" x14ac:dyDescent="0.2">
      <c r="A18" s="36">
        <v>8</v>
      </c>
      <c r="B18" s="70"/>
      <c r="C18" s="70"/>
      <c r="D18" s="62">
        <v>0</v>
      </c>
      <c r="E18" s="63">
        <v>0</v>
      </c>
      <c r="F18" s="64">
        <v>0</v>
      </c>
      <c r="G18" s="63">
        <v>0</v>
      </c>
      <c r="H18" s="63">
        <v>0</v>
      </c>
      <c r="I18" s="65">
        <v>0</v>
      </c>
      <c r="J18" s="106">
        <f t="shared" si="0"/>
        <v>0</v>
      </c>
      <c r="K18" s="67" t="str">
        <f t="shared" si="2"/>
        <v>B</v>
      </c>
      <c r="L18" s="62">
        <v>0</v>
      </c>
      <c r="M18" s="63">
        <v>0</v>
      </c>
      <c r="N18" s="64">
        <v>0</v>
      </c>
      <c r="O18" s="64">
        <v>0</v>
      </c>
      <c r="P18" s="63">
        <v>0</v>
      </c>
      <c r="Q18" s="65">
        <v>0</v>
      </c>
      <c r="R18" s="106">
        <f t="shared" si="3"/>
        <v>0</v>
      </c>
      <c r="S18" s="67" t="str">
        <f t="shared" si="4"/>
        <v>B</v>
      </c>
      <c r="T18" s="62">
        <v>0</v>
      </c>
      <c r="U18" s="62">
        <v>0</v>
      </c>
      <c r="V18" s="62">
        <v>0</v>
      </c>
      <c r="W18" s="62">
        <v>0</v>
      </c>
      <c r="X18" s="62">
        <v>0</v>
      </c>
      <c r="Y18" s="68">
        <v>0</v>
      </c>
      <c r="Z18" s="106">
        <f t="shared" si="1"/>
        <v>0</v>
      </c>
      <c r="AA18" s="67" t="str">
        <f t="shared" si="5"/>
        <v>B</v>
      </c>
      <c r="BA18" s="72" t="s">
        <v>109</v>
      </c>
    </row>
    <row r="19" spans="1:53" s="37" customFormat="1" ht="12.75" x14ac:dyDescent="0.2">
      <c r="A19" s="36">
        <v>9</v>
      </c>
      <c r="B19" s="70"/>
      <c r="C19" s="70"/>
      <c r="D19" s="62">
        <v>0</v>
      </c>
      <c r="E19" s="63">
        <v>0</v>
      </c>
      <c r="F19" s="64">
        <v>0</v>
      </c>
      <c r="G19" s="63">
        <v>0</v>
      </c>
      <c r="H19" s="63">
        <v>0</v>
      </c>
      <c r="I19" s="65">
        <v>0</v>
      </c>
      <c r="J19" s="106">
        <f t="shared" si="0"/>
        <v>0</v>
      </c>
      <c r="K19" s="67" t="str">
        <f t="shared" si="2"/>
        <v>B</v>
      </c>
      <c r="L19" s="62">
        <v>0</v>
      </c>
      <c r="M19" s="63">
        <v>0</v>
      </c>
      <c r="N19" s="64">
        <v>0</v>
      </c>
      <c r="O19" s="64">
        <v>0</v>
      </c>
      <c r="P19" s="63">
        <v>0</v>
      </c>
      <c r="Q19" s="65">
        <v>0</v>
      </c>
      <c r="R19" s="106">
        <f t="shared" si="3"/>
        <v>0</v>
      </c>
      <c r="S19" s="67" t="str">
        <f t="shared" si="4"/>
        <v>B</v>
      </c>
      <c r="T19" s="62">
        <v>0</v>
      </c>
      <c r="U19" s="62">
        <v>0</v>
      </c>
      <c r="V19" s="62">
        <v>0</v>
      </c>
      <c r="W19" s="62">
        <v>0</v>
      </c>
      <c r="X19" s="62">
        <v>0</v>
      </c>
      <c r="Y19" s="68">
        <v>0</v>
      </c>
      <c r="Z19" s="106">
        <f t="shared" si="1"/>
        <v>0</v>
      </c>
      <c r="AA19" s="67" t="str">
        <f t="shared" si="5"/>
        <v>B</v>
      </c>
      <c r="BA19" s="72" t="s">
        <v>110</v>
      </c>
    </row>
    <row r="20" spans="1:53" s="37" customFormat="1" ht="12.75" x14ac:dyDescent="0.2">
      <c r="A20" s="36">
        <v>10</v>
      </c>
      <c r="B20" s="70"/>
      <c r="C20" s="70"/>
      <c r="D20" s="62">
        <v>0</v>
      </c>
      <c r="E20" s="63">
        <v>0</v>
      </c>
      <c r="F20" s="64">
        <v>0</v>
      </c>
      <c r="G20" s="63">
        <v>0</v>
      </c>
      <c r="H20" s="63">
        <v>0</v>
      </c>
      <c r="I20" s="65">
        <v>0</v>
      </c>
      <c r="J20" s="106">
        <f t="shared" si="0"/>
        <v>0</v>
      </c>
      <c r="K20" s="67" t="str">
        <f t="shared" si="2"/>
        <v>B</v>
      </c>
      <c r="L20" s="62">
        <v>0</v>
      </c>
      <c r="M20" s="63">
        <v>0</v>
      </c>
      <c r="N20" s="64">
        <v>0</v>
      </c>
      <c r="O20" s="64">
        <v>0</v>
      </c>
      <c r="P20" s="63">
        <v>0</v>
      </c>
      <c r="Q20" s="65">
        <v>0</v>
      </c>
      <c r="R20" s="106">
        <f t="shared" si="3"/>
        <v>0</v>
      </c>
      <c r="S20" s="67" t="str">
        <f t="shared" si="4"/>
        <v>B</v>
      </c>
      <c r="T20" s="62">
        <v>0</v>
      </c>
      <c r="U20" s="62">
        <v>0</v>
      </c>
      <c r="V20" s="62">
        <v>0</v>
      </c>
      <c r="W20" s="62">
        <v>0</v>
      </c>
      <c r="X20" s="62">
        <v>0</v>
      </c>
      <c r="Y20" s="68">
        <v>0</v>
      </c>
      <c r="Z20" s="106">
        <f t="shared" si="1"/>
        <v>0</v>
      </c>
      <c r="AA20" s="67" t="str">
        <f t="shared" si="5"/>
        <v>B</v>
      </c>
    </row>
    <row r="21" spans="1:53" s="37" customFormat="1" ht="12.75" x14ac:dyDescent="0.2">
      <c r="A21" s="36">
        <v>11</v>
      </c>
      <c r="B21" s="70"/>
      <c r="C21" s="70"/>
      <c r="D21" s="62">
        <v>0</v>
      </c>
      <c r="E21" s="63">
        <v>0</v>
      </c>
      <c r="F21" s="64">
        <v>0</v>
      </c>
      <c r="G21" s="63">
        <v>0</v>
      </c>
      <c r="H21" s="63">
        <v>0</v>
      </c>
      <c r="I21" s="65">
        <v>0</v>
      </c>
      <c r="J21" s="106">
        <f t="shared" si="0"/>
        <v>0</v>
      </c>
      <c r="K21" s="67" t="str">
        <f t="shared" si="2"/>
        <v>B</v>
      </c>
      <c r="L21" s="62">
        <v>0</v>
      </c>
      <c r="M21" s="63">
        <v>0</v>
      </c>
      <c r="N21" s="64">
        <v>0</v>
      </c>
      <c r="O21" s="64">
        <v>0</v>
      </c>
      <c r="P21" s="63">
        <v>0</v>
      </c>
      <c r="Q21" s="65">
        <v>0</v>
      </c>
      <c r="R21" s="106">
        <f t="shared" si="3"/>
        <v>0</v>
      </c>
      <c r="S21" s="67" t="str">
        <f t="shared" si="4"/>
        <v>B</v>
      </c>
      <c r="T21" s="62">
        <v>0</v>
      </c>
      <c r="U21" s="62">
        <v>0</v>
      </c>
      <c r="V21" s="62">
        <v>0</v>
      </c>
      <c r="W21" s="62">
        <v>0</v>
      </c>
      <c r="X21" s="62">
        <v>0</v>
      </c>
      <c r="Y21" s="68">
        <v>0</v>
      </c>
      <c r="Z21" s="106">
        <f t="shared" si="1"/>
        <v>0</v>
      </c>
      <c r="AA21" s="67" t="str">
        <f t="shared" si="5"/>
        <v>B</v>
      </c>
    </row>
    <row r="22" spans="1:53" s="37" customFormat="1" ht="12.75" x14ac:dyDescent="0.2">
      <c r="A22" s="36">
        <v>12</v>
      </c>
      <c r="B22" s="70"/>
      <c r="C22" s="70"/>
      <c r="D22" s="62">
        <v>0</v>
      </c>
      <c r="E22" s="63">
        <v>0</v>
      </c>
      <c r="F22" s="64">
        <v>0</v>
      </c>
      <c r="G22" s="63">
        <v>0</v>
      </c>
      <c r="H22" s="63">
        <v>0</v>
      </c>
      <c r="I22" s="65">
        <v>0</v>
      </c>
      <c r="J22" s="106">
        <f t="shared" si="0"/>
        <v>0</v>
      </c>
      <c r="K22" s="67" t="str">
        <f t="shared" si="2"/>
        <v>B</v>
      </c>
      <c r="L22" s="62">
        <v>0</v>
      </c>
      <c r="M22" s="63">
        <v>0</v>
      </c>
      <c r="N22" s="64">
        <v>0</v>
      </c>
      <c r="O22" s="64">
        <v>0</v>
      </c>
      <c r="P22" s="63">
        <v>0</v>
      </c>
      <c r="Q22" s="65">
        <v>0</v>
      </c>
      <c r="R22" s="106">
        <f t="shared" si="3"/>
        <v>0</v>
      </c>
      <c r="S22" s="67" t="str">
        <f t="shared" si="4"/>
        <v>B</v>
      </c>
      <c r="T22" s="62">
        <v>0</v>
      </c>
      <c r="U22" s="62">
        <v>0</v>
      </c>
      <c r="V22" s="62">
        <v>0</v>
      </c>
      <c r="W22" s="62">
        <v>0</v>
      </c>
      <c r="X22" s="62">
        <v>0</v>
      </c>
      <c r="Y22" s="68">
        <v>0</v>
      </c>
      <c r="Z22" s="106">
        <f t="shared" si="1"/>
        <v>0</v>
      </c>
      <c r="AA22" s="67" t="str">
        <f t="shared" si="5"/>
        <v>B</v>
      </c>
    </row>
    <row r="23" spans="1:53" s="37" customFormat="1" ht="12.75" x14ac:dyDescent="0.2">
      <c r="A23" s="36">
        <v>13</v>
      </c>
      <c r="B23" s="70"/>
      <c r="C23" s="70"/>
      <c r="D23" s="62">
        <v>0</v>
      </c>
      <c r="E23" s="63">
        <v>0</v>
      </c>
      <c r="F23" s="64">
        <v>0</v>
      </c>
      <c r="G23" s="63">
        <v>0</v>
      </c>
      <c r="H23" s="63">
        <v>0</v>
      </c>
      <c r="I23" s="65">
        <v>0</v>
      </c>
      <c r="J23" s="106">
        <f t="shared" si="0"/>
        <v>0</v>
      </c>
      <c r="K23" s="67" t="str">
        <f t="shared" si="2"/>
        <v>B</v>
      </c>
      <c r="L23" s="62">
        <v>0</v>
      </c>
      <c r="M23" s="63">
        <v>0</v>
      </c>
      <c r="N23" s="64">
        <v>0</v>
      </c>
      <c r="O23" s="64">
        <v>0</v>
      </c>
      <c r="P23" s="63">
        <v>0</v>
      </c>
      <c r="Q23" s="65">
        <v>0</v>
      </c>
      <c r="R23" s="106">
        <f t="shared" si="3"/>
        <v>0</v>
      </c>
      <c r="S23" s="67" t="str">
        <f t="shared" si="4"/>
        <v>B</v>
      </c>
      <c r="T23" s="62">
        <v>0</v>
      </c>
      <c r="U23" s="62">
        <v>0</v>
      </c>
      <c r="V23" s="62">
        <v>0</v>
      </c>
      <c r="W23" s="62">
        <v>0</v>
      </c>
      <c r="X23" s="62">
        <v>0</v>
      </c>
      <c r="Y23" s="68">
        <v>0</v>
      </c>
      <c r="Z23" s="106">
        <f t="shared" si="1"/>
        <v>0</v>
      </c>
      <c r="AA23" s="67" t="str">
        <f t="shared" si="5"/>
        <v>B</v>
      </c>
      <c r="AC23" s="73"/>
    </row>
    <row r="24" spans="1:53" s="37" customFormat="1" ht="12.75" x14ac:dyDescent="0.2">
      <c r="A24" s="36">
        <v>14</v>
      </c>
      <c r="B24" s="70"/>
      <c r="C24" s="70"/>
      <c r="D24" s="62">
        <v>0</v>
      </c>
      <c r="E24" s="63">
        <v>0</v>
      </c>
      <c r="F24" s="64">
        <v>0</v>
      </c>
      <c r="G24" s="63">
        <v>0</v>
      </c>
      <c r="H24" s="63">
        <v>0</v>
      </c>
      <c r="I24" s="65">
        <v>0</v>
      </c>
      <c r="J24" s="106">
        <f t="shared" si="0"/>
        <v>0</v>
      </c>
      <c r="K24" s="67" t="str">
        <f t="shared" si="2"/>
        <v>B</v>
      </c>
      <c r="L24" s="62">
        <v>0</v>
      </c>
      <c r="M24" s="63">
        <v>0</v>
      </c>
      <c r="N24" s="64">
        <v>0</v>
      </c>
      <c r="O24" s="64">
        <v>0</v>
      </c>
      <c r="P24" s="63">
        <v>0</v>
      </c>
      <c r="Q24" s="65">
        <v>0</v>
      </c>
      <c r="R24" s="106">
        <f t="shared" si="3"/>
        <v>0</v>
      </c>
      <c r="S24" s="67" t="str">
        <f t="shared" si="4"/>
        <v>B</v>
      </c>
      <c r="T24" s="62">
        <v>0</v>
      </c>
      <c r="U24" s="62">
        <v>0</v>
      </c>
      <c r="V24" s="62">
        <v>0</v>
      </c>
      <c r="W24" s="62">
        <v>0</v>
      </c>
      <c r="X24" s="62">
        <v>0</v>
      </c>
      <c r="Y24" s="68">
        <v>0</v>
      </c>
      <c r="Z24" s="106">
        <f t="shared" si="1"/>
        <v>0</v>
      </c>
      <c r="AA24" s="67" t="str">
        <f t="shared" si="5"/>
        <v>B</v>
      </c>
    </row>
    <row r="25" spans="1:53" s="37" customFormat="1" ht="12.75" x14ac:dyDescent="0.2">
      <c r="A25" s="36">
        <v>15</v>
      </c>
      <c r="B25" s="70"/>
      <c r="C25" s="70"/>
      <c r="D25" s="62">
        <v>0</v>
      </c>
      <c r="E25" s="63">
        <v>0</v>
      </c>
      <c r="F25" s="64">
        <v>0</v>
      </c>
      <c r="G25" s="63">
        <v>0</v>
      </c>
      <c r="H25" s="63">
        <v>0</v>
      </c>
      <c r="I25" s="65">
        <v>0</v>
      </c>
      <c r="J25" s="106">
        <f t="shared" si="0"/>
        <v>0</v>
      </c>
      <c r="K25" s="67" t="str">
        <f t="shared" si="2"/>
        <v>B</v>
      </c>
      <c r="L25" s="62">
        <v>0</v>
      </c>
      <c r="M25" s="63">
        <v>0</v>
      </c>
      <c r="N25" s="64">
        <v>0</v>
      </c>
      <c r="O25" s="64">
        <v>0</v>
      </c>
      <c r="P25" s="63">
        <v>0</v>
      </c>
      <c r="Q25" s="65">
        <v>0</v>
      </c>
      <c r="R25" s="106">
        <f t="shared" si="3"/>
        <v>0</v>
      </c>
      <c r="S25" s="67" t="str">
        <f t="shared" si="4"/>
        <v>B</v>
      </c>
      <c r="T25" s="62">
        <v>0</v>
      </c>
      <c r="U25" s="62">
        <v>0</v>
      </c>
      <c r="V25" s="62">
        <v>0</v>
      </c>
      <c r="W25" s="62">
        <v>0</v>
      </c>
      <c r="X25" s="62">
        <v>0</v>
      </c>
      <c r="Y25" s="68">
        <v>0</v>
      </c>
      <c r="Z25" s="106">
        <f t="shared" si="1"/>
        <v>0</v>
      </c>
      <c r="AA25" s="67" t="str">
        <f t="shared" si="5"/>
        <v>B</v>
      </c>
    </row>
    <row r="26" spans="1:53" s="37" customFormat="1" ht="12.75" x14ac:dyDescent="0.2">
      <c r="A26" s="36">
        <v>16</v>
      </c>
      <c r="B26" s="70"/>
      <c r="C26" s="70"/>
      <c r="D26" s="62">
        <v>0</v>
      </c>
      <c r="E26" s="63">
        <v>0</v>
      </c>
      <c r="F26" s="64">
        <v>0</v>
      </c>
      <c r="G26" s="63">
        <v>0</v>
      </c>
      <c r="H26" s="63">
        <v>0</v>
      </c>
      <c r="I26" s="65">
        <v>0</v>
      </c>
      <c r="J26" s="106">
        <f t="shared" si="0"/>
        <v>0</v>
      </c>
      <c r="K26" s="67" t="str">
        <f t="shared" si="2"/>
        <v>B</v>
      </c>
      <c r="L26" s="62">
        <v>0</v>
      </c>
      <c r="M26" s="63">
        <v>0</v>
      </c>
      <c r="N26" s="64">
        <v>0</v>
      </c>
      <c r="O26" s="64">
        <v>0</v>
      </c>
      <c r="P26" s="63">
        <v>0</v>
      </c>
      <c r="Q26" s="65">
        <v>0</v>
      </c>
      <c r="R26" s="106">
        <f t="shared" si="3"/>
        <v>0</v>
      </c>
      <c r="S26" s="67" t="str">
        <f t="shared" si="4"/>
        <v>B</v>
      </c>
      <c r="T26" s="62">
        <v>0</v>
      </c>
      <c r="U26" s="62">
        <v>0</v>
      </c>
      <c r="V26" s="62">
        <v>0</v>
      </c>
      <c r="W26" s="62">
        <v>0</v>
      </c>
      <c r="X26" s="62">
        <v>0</v>
      </c>
      <c r="Y26" s="68">
        <v>0</v>
      </c>
      <c r="Z26" s="106">
        <f t="shared" si="1"/>
        <v>0</v>
      </c>
      <c r="AA26" s="67" t="str">
        <f t="shared" si="5"/>
        <v>B</v>
      </c>
    </row>
    <row r="27" spans="1:53" s="37" customFormat="1" ht="12.75" x14ac:dyDescent="0.2">
      <c r="A27" s="36">
        <v>17</v>
      </c>
      <c r="B27" s="70"/>
      <c r="C27" s="70"/>
      <c r="D27" s="62">
        <v>0</v>
      </c>
      <c r="E27" s="63">
        <v>0</v>
      </c>
      <c r="F27" s="64">
        <v>0</v>
      </c>
      <c r="G27" s="63">
        <v>0</v>
      </c>
      <c r="H27" s="63">
        <v>0</v>
      </c>
      <c r="I27" s="65">
        <v>0</v>
      </c>
      <c r="J27" s="106">
        <f t="shared" si="0"/>
        <v>0</v>
      </c>
      <c r="K27" s="67" t="str">
        <f t="shared" si="2"/>
        <v>B</v>
      </c>
      <c r="L27" s="62">
        <v>0</v>
      </c>
      <c r="M27" s="63">
        <v>0</v>
      </c>
      <c r="N27" s="64">
        <v>0</v>
      </c>
      <c r="O27" s="64">
        <v>0</v>
      </c>
      <c r="P27" s="63">
        <v>0</v>
      </c>
      <c r="Q27" s="65">
        <v>0</v>
      </c>
      <c r="R27" s="106">
        <f t="shared" si="3"/>
        <v>0</v>
      </c>
      <c r="S27" s="67" t="str">
        <f t="shared" si="4"/>
        <v>B</v>
      </c>
      <c r="T27" s="62">
        <v>0</v>
      </c>
      <c r="U27" s="62">
        <v>0</v>
      </c>
      <c r="V27" s="62">
        <v>0</v>
      </c>
      <c r="W27" s="62">
        <v>0</v>
      </c>
      <c r="X27" s="62">
        <v>0</v>
      </c>
      <c r="Y27" s="68">
        <v>0</v>
      </c>
      <c r="Z27" s="106">
        <f t="shared" si="1"/>
        <v>0</v>
      </c>
      <c r="AA27" s="67" t="str">
        <f t="shared" si="5"/>
        <v>B</v>
      </c>
    </row>
    <row r="28" spans="1:53" s="37" customFormat="1" ht="25.5" x14ac:dyDescent="0.2">
      <c r="A28" s="36">
        <v>18</v>
      </c>
      <c r="B28" s="70"/>
      <c r="C28" s="70"/>
      <c r="D28" s="62">
        <v>0</v>
      </c>
      <c r="E28" s="63">
        <v>0</v>
      </c>
      <c r="F28" s="64">
        <v>0</v>
      </c>
      <c r="G28" s="63">
        <v>0</v>
      </c>
      <c r="H28" s="63">
        <v>0</v>
      </c>
      <c r="I28" s="65">
        <v>0</v>
      </c>
      <c r="J28" s="106">
        <f t="shared" si="0"/>
        <v>0</v>
      </c>
      <c r="K28" s="67" t="str">
        <f t="shared" si="2"/>
        <v>B</v>
      </c>
      <c r="L28" s="62">
        <v>0</v>
      </c>
      <c r="M28" s="63">
        <v>0</v>
      </c>
      <c r="N28" s="64">
        <v>0</v>
      </c>
      <c r="O28" s="64">
        <v>0</v>
      </c>
      <c r="P28" s="63">
        <v>0</v>
      </c>
      <c r="Q28" s="65">
        <v>0</v>
      </c>
      <c r="R28" s="106">
        <f t="shared" si="3"/>
        <v>0</v>
      </c>
      <c r="S28" s="67" t="str">
        <f t="shared" si="4"/>
        <v>B</v>
      </c>
      <c r="T28" s="62">
        <v>0</v>
      </c>
      <c r="U28" s="62">
        <v>0</v>
      </c>
      <c r="V28" s="62">
        <v>0</v>
      </c>
      <c r="W28" s="62">
        <v>0</v>
      </c>
      <c r="X28" s="62">
        <v>0</v>
      </c>
      <c r="Y28" s="68">
        <v>0</v>
      </c>
      <c r="Z28" s="106">
        <f t="shared" si="1"/>
        <v>0</v>
      </c>
      <c r="AA28" s="67" t="str">
        <f t="shared" si="5"/>
        <v>B</v>
      </c>
      <c r="AI28" s="43" t="s">
        <v>96</v>
      </c>
      <c r="AQ28" s="43" t="s">
        <v>96</v>
      </c>
      <c r="AY28" s="43" t="s">
        <v>96</v>
      </c>
    </row>
    <row r="29" spans="1:53" s="37" customFormat="1" ht="12.75" x14ac:dyDescent="0.2">
      <c r="A29" s="36">
        <v>19</v>
      </c>
      <c r="B29" s="70"/>
      <c r="C29" s="70"/>
      <c r="D29" s="62">
        <v>0</v>
      </c>
      <c r="E29" s="63">
        <v>0</v>
      </c>
      <c r="F29" s="64">
        <v>0</v>
      </c>
      <c r="G29" s="63">
        <v>0</v>
      </c>
      <c r="H29" s="63">
        <v>0</v>
      </c>
      <c r="I29" s="65">
        <v>0</v>
      </c>
      <c r="J29" s="106">
        <f t="shared" si="0"/>
        <v>0</v>
      </c>
      <c r="K29" s="67" t="str">
        <f t="shared" si="2"/>
        <v>B</v>
      </c>
      <c r="L29" s="62">
        <v>0</v>
      </c>
      <c r="M29" s="63">
        <v>0</v>
      </c>
      <c r="N29" s="64">
        <v>0</v>
      </c>
      <c r="O29" s="64">
        <v>0</v>
      </c>
      <c r="P29" s="63">
        <v>0</v>
      </c>
      <c r="Q29" s="65">
        <v>0</v>
      </c>
      <c r="R29" s="106">
        <f t="shared" si="3"/>
        <v>0</v>
      </c>
      <c r="S29" s="67" t="str">
        <f t="shared" si="4"/>
        <v>B</v>
      </c>
      <c r="T29" s="62">
        <v>0</v>
      </c>
      <c r="U29" s="62">
        <v>0</v>
      </c>
      <c r="V29" s="62">
        <v>0</v>
      </c>
      <c r="W29" s="62">
        <v>0</v>
      </c>
      <c r="X29" s="62">
        <v>0</v>
      </c>
      <c r="Y29" s="68">
        <v>0</v>
      </c>
      <c r="Z29" s="106">
        <f t="shared" si="1"/>
        <v>0</v>
      </c>
      <c r="AA29" s="67" t="str">
        <f t="shared" si="5"/>
        <v>B</v>
      </c>
      <c r="AD29" s="321" t="s">
        <v>14</v>
      </c>
      <c r="AE29" s="321"/>
      <c r="AF29" s="321"/>
      <c r="AG29" s="321"/>
      <c r="AI29" s="45" t="s">
        <v>60</v>
      </c>
      <c r="AL29" s="321" t="s">
        <v>15</v>
      </c>
      <c r="AM29" s="321"/>
      <c r="AN29" s="321"/>
      <c r="AO29" s="321"/>
      <c r="AQ29" s="45" t="s">
        <v>60</v>
      </c>
      <c r="AT29" s="321" t="s">
        <v>16</v>
      </c>
      <c r="AU29" s="321"/>
      <c r="AV29" s="321"/>
      <c r="AW29" s="321"/>
      <c r="AY29" s="45" t="s">
        <v>60</v>
      </c>
    </row>
    <row r="30" spans="1:53" s="37" customFormat="1" ht="12.75" x14ac:dyDescent="0.2">
      <c r="A30" s="36">
        <v>20</v>
      </c>
      <c r="B30" s="70"/>
      <c r="C30" s="70"/>
      <c r="D30" s="62">
        <v>0</v>
      </c>
      <c r="E30" s="63">
        <v>0</v>
      </c>
      <c r="F30" s="64">
        <v>0</v>
      </c>
      <c r="G30" s="63">
        <v>0</v>
      </c>
      <c r="H30" s="63">
        <v>0</v>
      </c>
      <c r="I30" s="65">
        <v>0</v>
      </c>
      <c r="J30" s="106">
        <f t="shared" si="0"/>
        <v>0</v>
      </c>
      <c r="K30" s="67" t="str">
        <f t="shared" si="2"/>
        <v>B</v>
      </c>
      <c r="L30" s="62">
        <v>0</v>
      </c>
      <c r="M30" s="63">
        <v>0</v>
      </c>
      <c r="N30" s="64">
        <v>0</v>
      </c>
      <c r="O30" s="64">
        <v>0</v>
      </c>
      <c r="P30" s="63">
        <v>0</v>
      </c>
      <c r="Q30" s="65">
        <v>0</v>
      </c>
      <c r="R30" s="106">
        <f t="shared" si="3"/>
        <v>0</v>
      </c>
      <c r="S30" s="67" t="str">
        <f t="shared" si="4"/>
        <v>B</v>
      </c>
      <c r="T30" s="62">
        <v>0</v>
      </c>
      <c r="U30" s="62">
        <v>0</v>
      </c>
      <c r="V30" s="62">
        <v>0</v>
      </c>
      <c r="W30" s="62">
        <v>0</v>
      </c>
      <c r="X30" s="62">
        <v>0</v>
      </c>
      <c r="Y30" s="68">
        <v>0</v>
      </c>
      <c r="Z30" s="106">
        <f t="shared" si="1"/>
        <v>0</v>
      </c>
      <c r="AA30" s="67" t="str">
        <f t="shared" si="5"/>
        <v>B</v>
      </c>
      <c r="AD30" s="129" t="s">
        <v>10</v>
      </c>
      <c r="AE30" s="129" t="s">
        <v>11</v>
      </c>
      <c r="AF30" s="129" t="s">
        <v>12</v>
      </c>
      <c r="AG30" s="129" t="s">
        <v>13</v>
      </c>
      <c r="AI30" s="9" t="s">
        <v>92</v>
      </c>
      <c r="AL30" s="129" t="s">
        <v>10</v>
      </c>
      <c r="AM30" s="129" t="s">
        <v>11</v>
      </c>
      <c r="AN30" s="129" t="s">
        <v>12</v>
      </c>
      <c r="AO30" s="129" t="s">
        <v>13</v>
      </c>
      <c r="AQ30" s="9" t="s">
        <v>92</v>
      </c>
      <c r="AR30" s="75"/>
      <c r="AT30" s="129" t="s">
        <v>10</v>
      </c>
      <c r="AU30" s="129" t="s">
        <v>11</v>
      </c>
      <c r="AV30" s="129" t="s">
        <v>12</v>
      </c>
      <c r="AW30" s="129" t="s">
        <v>13</v>
      </c>
      <c r="AY30" s="9" t="s">
        <v>92</v>
      </c>
    </row>
    <row r="31" spans="1:53" s="37" customFormat="1" ht="12.75" x14ac:dyDescent="0.2">
      <c r="A31" s="36">
        <v>21</v>
      </c>
      <c r="B31" s="70"/>
      <c r="C31" s="70"/>
      <c r="D31" s="62">
        <v>0</v>
      </c>
      <c r="E31" s="63">
        <v>0</v>
      </c>
      <c r="F31" s="64">
        <v>0</v>
      </c>
      <c r="G31" s="63">
        <v>0</v>
      </c>
      <c r="H31" s="63">
        <v>0</v>
      </c>
      <c r="I31" s="65">
        <v>0</v>
      </c>
      <c r="J31" s="106">
        <f t="shared" si="0"/>
        <v>0</v>
      </c>
      <c r="K31" s="67" t="str">
        <f t="shared" si="2"/>
        <v>B</v>
      </c>
      <c r="L31" s="62">
        <v>0</v>
      </c>
      <c r="M31" s="63">
        <v>0</v>
      </c>
      <c r="N31" s="64">
        <v>0</v>
      </c>
      <c r="O31" s="64">
        <v>0</v>
      </c>
      <c r="P31" s="63">
        <v>0</v>
      </c>
      <c r="Q31" s="65">
        <v>0</v>
      </c>
      <c r="R31" s="106">
        <f t="shared" si="3"/>
        <v>0</v>
      </c>
      <c r="S31" s="67" t="str">
        <f t="shared" si="4"/>
        <v>B</v>
      </c>
      <c r="T31" s="62">
        <v>0</v>
      </c>
      <c r="U31" s="62">
        <v>0</v>
      </c>
      <c r="V31" s="62">
        <v>0</v>
      </c>
      <c r="W31" s="62">
        <v>0</v>
      </c>
      <c r="X31" s="62">
        <v>0</v>
      </c>
      <c r="Y31" s="68">
        <v>0</v>
      </c>
      <c r="Z31" s="106">
        <f t="shared" si="1"/>
        <v>0</v>
      </c>
      <c r="AA31" s="67" t="str">
        <f t="shared" si="5"/>
        <v>B</v>
      </c>
      <c r="AD31" s="142">
        <f>COUNTIF($D42:$I42,AD30)</f>
        <v>6</v>
      </c>
      <c r="AE31" s="142">
        <f>COUNTIF($D42:$I42,AE30)</f>
        <v>0</v>
      </c>
      <c r="AF31" s="142">
        <f>COUNTIF($D42:$I42,AF30)</f>
        <v>0</v>
      </c>
      <c r="AG31" s="142">
        <f>COUNTIF($D42:$I42,AG30)</f>
        <v>0</v>
      </c>
      <c r="AL31" s="142">
        <f>COUNTIF($L42:$Q42,AL30)</f>
        <v>6</v>
      </c>
      <c r="AM31" s="142">
        <f>COUNTIF($L42:$Q42,AM30)</f>
        <v>0</v>
      </c>
      <c r="AN31" s="142">
        <f>COUNTIF($L42:$Q42,AN30)</f>
        <v>0</v>
      </c>
      <c r="AO31" s="142">
        <f>COUNTIF($L42:$Q42,AO30)</f>
        <v>0</v>
      </c>
      <c r="AT31" s="142">
        <f>COUNTIF($T42:$Y42,AT30)</f>
        <v>6</v>
      </c>
      <c r="AU31" s="142">
        <f>COUNTIF($T42:$Y42,AU30)</f>
        <v>0</v>
      </c>
      <c r="AV31" s="142">
        <f>COUNTIF($T42:$Y42,AV30)</f>
        <v>0</v>
      </c>
      <c r="AW31" s="142">
        <f>COUNTIF($T42:$Y42,AW30)</f>
        <v>0</v>
      </c>
    </row>
    <row r="32" spans="1:53" s="37" customFormat="1" ht="12.75" x14ac:dyDescent="0.2">
      <c r="A32" s="36">
        <v>22</v>
      </c>
      <c r="B32" s="70"/>
      <c r="C32" s="70"/>
      <c r="D32" s="62">
        <v>0</v>
      </c>
      <c r="E32" s="63">
        <v>0</v>
      </c>
      <c r="F32" s="64">
        <v>0</v>
      </c>
      <c r="G32" s="63">
        <v>0</v>
      </c>
      <c r="H32" s="63">
        <v>0</v>
      </c>
      <c r="I32" s="65">
        <v>0</v>
      </c>
      <c r="J32" s="106">
        <f t="shared" si="0"/>
        <v>0</v>
      </c>
      <c r="K32" s="67" t="str">
        <f t="shared" si="2"/>
        <v>B</v>
      </c>
      <c r="L32" s="62">
        <v>0</v>
      </c>
      <c r="M32" s="63">
        <v>0</v>
      </c>
      <c r="N32" s="64">
        <v>0</v>
      </c>
      <c r="O32" s="64">
        <v>0</v>
      </c>
      <c r="P32" s="63">
        <v>0</v>
      </c>
      <c r="Q32" s="65">
        <v>0</v>
      </c>
      <c r="R32" s="106">
        <f t="shared" si="3"/>
        <v>0</v>
      </c>
      <c r="S32" s="67" t="str">
        <f t="shared" si="4"/>
        <v>B</v>
      </c>
      <c r="T32" s="62">
        <v>0</v>
      </c>
      <c r="U32" s="62">
        <v>0</v>
      </c>
      <c r="V32" s="62">
        <v>0</v>
      </c>
      <c r="W32" s="62">
        <v>0</v>
      </c>
      <c r="X32" s="62">
        <v>0</v>
      </c>
      <c r="Y32" s="68">
        <v>0</v>
      </c>
      <c r="Z32" s="106">
        <f t="shared" si="1"/>
        <v>0</v>
      </c>
      <c r="AA32" s="67" t="str">
        <f t="shared" si="5"/>
        <v>B</v>
      </c>
    </row>
    <row r="33" spans="1:27" s="37" customFormat="1" ht="12.75" x14ac:dyDescent="0.2">
      <c r="A33" s="36">
        <v>23</v>
      </c>
      <c r="B33" s="70"/>
      <c r="C33" s="70"/>
      <c r="D33" s="62">
        <v>0</v>
      </c>
      <c r="E33" s="63">
        <v>0</v>
      </c>
      <c r="F33" s="64">
        <v>0</v>
      </c>
      <c r="G33" s="63">
        <v>0</v>
      </c>
      <c r="H33" s="63">
        <v>0</v>
      </c>
      <c r="I33" s="65">
        <v>0</v>
      </c>
      <c r="J33" s="106">
        <f t="shared" ref="J33:J40" si="6">AVERAGE(D33:I33)</f>
        <v>0</v>
      </c>
      <c r="K33" s="67" t="str">
        <f t="shared" si="2"/>
        <v>B</v>
      </c>
      <c r="L33" s="62">
        <v>0</v>
      </c>
      <c r="M33" s="63">
        <v>0</v>
      </c>
      <c r="N33" s="64">
        <v>0</v>
      </c>
      <c r="O33" s="64">
        <v>0</v>
      </c>
      <c r="P33" s="63">
        <v>0</v>
      </c>
      <c r="Q33" s="65">
        <v>0</v>
      </c>
      <c r="R33" s="106">
        <f t="shared" si="3"/>
        <v>0</v>
      </c>
      <c r="S33" s="67" t="str">
        <f t="shared" si="4"/>
        <v>B</v>
      </c>
      <c r="T33" s="62">
        <v>0</v>
      </c>
      <c r="U33" s="62">
        <v>0</v>
      </c>
      <c r="V33" s="62">
        <v>0</v>
      </c>
      <c r="W33" s="62">
        <v>0</v>
      </c>
      <c r="X33" s="62">
        <v>0</v>
      </c>
      <c r="Y33" s="68">
        <v>0</v>
      </c>
      <c r="Z33" s="106">
        <f t="shared" ref="Z33:Z39" si="7">AVERAGE(T33:Y33)</f>
        <v>0</v>
      </c>
      <c r="AA33" s="67" t="str">
        <f t="shared" si="5"/>
        <v>B</v>
      </c>
    </row>
    <row r="34" spans="1:27" s="37" customFormat="1" ht="12.75" x14ac:dyDescent="0.2">
      <c r="A34" s="36">
        <v>24</v>
      </c>
      <c r="B34" s="70"/>
      <c r="C34" s="70"/>
      <c r="D34" s="62">
        <v>0</v>
      </c>
      <c r="E34" s="63">
        <v>0</v>
      </c>
      <c r="F34" s="64">
        <v>0</v>
      </c>
      <c r="G34" s="63">
        <v>0</v>
      </c>
      <c r="H34" s="63">
        <v>0</v>
      </c>
      <c r="I34" s="65">
        <v>0</v>
      </c>
      <c r="J34" s="106">
        <f t="shared" si="6"/>
        <v>0</v>
      </c>
      <c r="K34" s="67" t="str">
        <f t="shared" si="2"/>
        <v>B</v>
      </c>
      <c r="L34" s="62">
        <v>0</v>
      </c>
      <c r="M34" s="63">
        <v>0</v>
      </c>
      <c r="N34" s="64">
        <v>0</v>
      </c>
      <c r="O34" s="64">
        <v>0</v>
      </c>
      <c r="P34" s="63">
        <v>0</v>
      </c>
      <c r="Q34" s="65">
        <v>0</v>
      </c>
      <c r="R34" s="106">
        <f t="shared" si="3"/>
        <v>0</v>
      </c>
      <c r="S34" s="67" t="str">
        <f t="shared" si="4"/>
        <v>B</v>
      </c>
      <c r="T34" s="62">
        <v>0</v>
      </c>
      <c r="U34" s="62">
        <v>0</v>
      </c>
      <c r="V34" s="62">
        <v>0</v>
      </c>
      <c r="W34" s="62">
        <v>0</v>
      </c>
      <c r="X34" s="62">
        <v>0</v>
      </c>
      <c r="Y34" s="68">
        <v>0</v>
      </c>
      <c r="Z34" s="106">
        <f t="shared" si="7"/>
        <v>0</v>
      </c>
      <c r="AA34" s="67" t="str">
        <f t="shared" si="5"/>
        <v>B</v>
      </c>
    </row>
    <row r="35" spans="1:27" s="37" customFormat="1" ht="12.75" x14ac:dyDescent="0.2">
      <c r="A35" s="36">
        <v>25</v>
      </c>
      <c r="B35" s="70"/>
      <c r="C35" s="70"/>
      <c r="D35" s="62">
        <v>0</v>
      </c>
      <c r="E35" s="63">
        <v>0</v>
      </c>
      <c r="F35" s="64">
        <v>0</v>
      </c>
      <c r="G35" s="63">
        <v>0</v>
      </c>
      <c r="H35" s="63">
        <v>0</v>
      </c>
      <c r="I35" s="65">
        <v>0</v>
      </c>
      <c r="J35" s="106">
        <f t="shared" si="6"/>
        <v>0</v>
      </c>
      <c r="K35" s="67" t="str">
        <f t="shared" si="2"/>
        <v>B</v>
      </c>
      <c r="L35" s="62">
        <v>0</v>
      </c>
      <c r="M35" s="63">
        <v>0</v>
      </c>
      <c r="N35" s="64">
        <v>0</v>
      </c>
      <c r="O35" s="64">
        <v>0</v>
      </c>
      <c r="P35" s="63">
        <v>0</v>
      </c>
      <c r="Q35" s="65">
        <v>0</v>
      </c>
      <c r="R35" s="106">
        <f t="shared" si="3"/>
        <v>0</v>
      </c>
      <c r="S35" s="67" t="str">
        <f t="shared" si="4"/>
        <v>B</v>
      </c>
      <c r="T35" s="62">
        <v>0</v>
      </c>
      <c r="U35" s="62">
        <v>0</v>
      </c>
      <c r="V35" s="62">
        <v>0</v>
      </c>
      <c r="W35" s="62">
        <v>0</v>
      </c>
      <c r="X35" s="62">
        <v>0</v>
      </c>
      <c r="Y35" s="68">
        <v>0</v>
      </c>
      <c r="Z35" s="106">
        <f t="shared" si="7"/>
        <v>0</v>
      </c>
      <c r="AA35" s="67" t="str">
        <f t="shared" si="5"/>
        <v>B</v>
      </c>
    </row>
    <row r="36" spans="1:27" s="37" customFormat="1" ht="12.75" x14ac:dyDescent="0.2">
      <c r="A36" s="36">
        <v>26</v>
      </c>
      <c r="B36" s="70"/>
      <c r="C36" s="70"/>
      <c r="D36" s="62">
        <v>0</v>
      </c>
      <c r="E36" s="63">
        <v>0</v>
      </c>
      <c r="F36" s="64">
        <v>0</v>
      </c>
      <c r="G36" s="63">
        <v>0</v>
      </c>
      <c r="H36" s="63">
        <v>0</v>
      </c>
      <c r="I36" s="65">
        <v>0</v>
      </c>
      <c r="J36" s="106">
        <f t="shared" si="6"/>
        <v>0</v>
      </c>
      <c r="K36" s="67" t="str">
        <f t="shared" si="2"/>
        <v>B</v>
      </c>
      <c r="L36" s="62">
        <v>0</v>
      </c>
      <c r="M36" s="63">
        <v>0</v>
      </c>
      <c r="N36" s="64">
        <v>0</v>
      </c>
      <c r="O36" s="64">
        <v>0</v>
      </c>
      <c r="P36" s="63">
        <v>0</v>
      </c>
      <c r="Q36" s="65">
        <v>0</v>
      </c>
      <c r="R36" s="106">
        <f t="shared" si="3"/>
        <v>0</v>
      </c>
      <c r="S36" s="67" t="str">
        <f t="shared" si="4"/>
        <v>B</v>
      </c>
      <c r="T36" s="62">
        <v>0</v>
      </c>
      <c r="U36" s="62">
        <v>0</v>
      </c>
      <c r="V36" s="62">
        <v>0</v>
      </c>
      <c r="W36" s="62">
        <v>0</v>
      </c>
      <c r="X36" s="62">
        <v>0</v>
      </c>
      <c r="Y36" s="68">
        <v>0</v>
      </c>
      <c r="Z36" s="106">
        <f t="shared" si="7"/>
        <v>0</v>
      </c>
      <c r="AA36" s="67" t="str">
        <f t="shared" si="5"/>
        <v>B</v>
      </c>
    </row>
    <row r="37" spans="1:27" s="37" customFormat="1" ht="12.75" x14ac:dyDescent="0.2">
      <c r="A37" s="36">
        <v>27</v>
      </c>
      <c r="B37" s="70"/>
      <c r="C37" s="70"/>
      <c r="D37" s="62">
        <v>0</v>
      </c>
      <c r="E37" s="63">
        <v>0</v>
      </c>
      <c r="F37" s="64">
        <v>0</v>
      </c>
      <c r="G37" s="63">
        <v>0</v>
      </c>
      <c r="H37" s="63">
        <v>0</v>
      </c>
      <c r="I37" s="65">
        <v>0</v>
      </c>
      <c r="J37" s="106">
        <f t="shared" si="6"/>
        <v>0</v>
      </c>
      <c r="K37" s="67" t="str">
        <f t="shared" si="2"/>
        <v>B</v>
      </c>
      <c r="L37" s="62">
        <v>0</v>
      </c>
      <c r="M37" s="63">
        <v>0</v>
      </c>
      <c r="N37" s="64">
        <v>0</v>
      </c>
      <c r="O37" s="64">
        <v>0</v>
      </c>
      <c r="P37" s="63">
        <v>0</v>
      </c>
      <c r="Q37" s="65">
        <v>0</v>
      </c>
      <c r="R37" s="106">
        <f t="shared" si="3"/>
        <v>0</v>
      </c>
      <c r="S37" s="67" t="str">
        <f t="shared" si="4"/>
        <v>B</v>
      </c>
      <c r="T37" s="62">
        <v>0</v>
      </c>
      <c r="U37" s="62">
        <v>0</v>
      </c>
      <c r="V37" s="62">
        <v>0</v>
      </c>
      <c r="W37" s="62">
        <v>0</v>
      </c>
      <c r="X37" s="62">
        <v>0</v>
      </c>
      <c r="Y37" s="68">
        <v>0</v>
      </c>
      <c r="Z37" s="106">
        <f t="shared" si="7"/>
        <v>0</v>
      </c>
      <c r="AA37" s="67" t="str">
        <f t="shared" si="5"/>
        <v>B</v>
      </c>
    </row>
    <row r="38" spans="1:27" s="37" customFormat="1" ht="12.75" x14ac:dyDescent="0.2">
      <c r="A38" s="36">
        <v>28</v>
      </c>
      <c r="B38" s="70"/>
      <c r="C38" s="70"/>
      <c r="D38" s="62">
        <v>0</v>
      </c>
      <c r="E38" s="63">
        <v>0</v>
      </c>
      <c r="F38" s="64">
        <v>0</v>
      </c>
      <c r="G38" s="63">
        <v>0</v>
      </c>
      <c r="H38" s="63">
        <v>0</v>
      </c>
      <c r="I38" s="65">
        <v>0</v>
      </c>
      <c r="J38" s="106">
        <f t="shared" si="6"/>
        <v>0</v>
      </c>
      <c r="K38" s="67" t="str">
        <f t="shared" si="2"/>
        <v>B</v>
      </c>
      <c r="L38" s="62">
        <v>0</v>
      </c>
      <c r="M38" s="63">
        <v>0</v>
      </c>
      <c r="N38" s="64">
        <v>0</v>
      </c>
      <c r="O38" s="64">
        <v>0</v>
      </c>
      <c r="P38" s="63">
        <v>0</v>
      </c>
      <c r="Q38" s="65">
        <v>0</v>
      </c>
      <c r="R38" s="106">
        <f t="shared" si="3"/>
        <v>0</v>
      </c>
      <c r="S38" s="67" t="str">
        <f t="shared" si="4"/>
        <v>B</v>
      </c>
      <c r="T38" s="62">
        <v>0</v>
      </c>
      <c r="U38" s="62">
        <v>0</v>
      </c>
      <c r="V38" s="62">
        <v>0</v>
      </c>
      <c r="W38" s="62">
        <v>0</v>
      </c>
      <c r="X38" s="62">
        <v>0</v>
      </c>
      <c r="Y38" s="68">
        <v>0</v>
      </c>
      <c r="Z38" s="106">
        <f t="shared" si="7"/>
        <v>0</v>
      </c>
      <c r="AA38" s="67" t="str">
        <f t="shared" si="5"/>
        <v>B</v>
      </c>
    </row>
    <row r="39" spans="1:27" s="37" customFormat="1" ht="12.75" x14ac:dyDescent="0.2">
      <c r="A39" s="36">
        <v>29</v>
      </c>
      <c r="B39" s="70"/>
      <c r="C39" s="70"/>
      <c r="D39" s="62">
        <v>0</v>
      </c>
      <c r="E39" s="63">
        <v>0</v>
      </c>
      <c r="F39" s="64">
        <v>0</v>
      </c>
      <c r="G39" s="63">
        <v>0</v>
      </c>
      <c r="H39" s="63">
        <v>0</v>
      </c>
      <c r="I39" s="65">
        <v>0</v>
      </c>
      <c r="J39" s="106">
        <f t="shared" si="6"/>
        <v>0</v>
      </c>
      <c r="K39" s="67" t="str">
        <f t="shared" si="2"/>
        <v>B</v>
      </c>
      <c r="L39" s="62">
        <v>0</v>
      </c>
      <c r="M39" s="63">
        <v>0</v>
      </c>
      <c r="N39" s="64">
        <v>0</v>
      </c>
      <c r="O39" s="64">
        <v>0</v>
      </c>
      <c r="P39" s="63">
        <v>0</v>
      </c>
      <c r="Q39" s="65">
        <v>0</v>
      </c>
      <c r="R39" s="106">
        <f t="shared" si="3"/>
        <v>0</v>
      </c>
      <c r="S39" s="67" t="str">
        <f t="shared" si="4"/>
        <v>B</v>
      </c>
      <c r="T39" s="62">
        <v>0</v>
      </c>
      <c r="U39" s="62">
        <v>0</v>
      </c>
      <c r="V39" s="62">
        <v>0</v>
      </c>
      <c r="W39" s="62">
        <v>0</v>
      </c>
      <c r="X39" s="62">
        <v>0</v>
      </c>
      <c r="Y39" s="68">
        <v>0</v>
      </c>
      <c r="Z39" s="106">
        <f t="shared" si="7"/>
        <v>0</v>
      </c>
      <c r="AA39" s="67" t="str">
        <f t="shared" si="5"/>
        <v>B</v>
      </c>
    </row>
    <row r="40" spans="1:27" s="37" customFormat="1" ht="13.5" thickBot="1" x14ac:dyDescent="0.25">
      <c r="A40" s="36">
        <v>30</v>
      </c>
      <c r="B40" s="76"/>
      <c r="C40" s="76"/>
      <c r="D40" s="77">
        <v>0</v>
      </c>
      <c r="E40" s="78">
        <v>0</v>
      </c>
      <c r="F40" s="79">
        <v>0</v>
      </c>
      <c r="G40" s="78">
        <v>0</v>
      </c>
      <c r="H40" s="78">
        <v>0</v>
      </c>
      <c r="I40" s="80">
        <v>0</v>
      </c>
      <c r="J40" s="107">
        <f t="shared" si="6"/>
        <v>0</v>
      </c>
      <c r="K40" s="82" t="str">
        <f t="shared" si="2"/>
        <v>B</v>
      </c>
      <c r="L40" s="77">
        <v>0</v>
      </c>
      <c r="M40" s="78">
        <v>0</v>
      </c>
      <c r="N40" s="79">
        <v>0</v>
      </c>
      <c r="O40" s="79">
        <v>0</v>
      </c>
      <c r="P40" s="78">
        <v>0</v>
      </c>
      <c r="Q40" s="80">
        <v>0</v>
      </c>
      <c r="R40" s="107">
        <f>AVERAGE(L40:Q40)</f>
        <v>0</v>
      </c>
      <c r="S40" s="82" t="str">
        <f>IF(R40="","Falta Nota",IF(R40&lt;1.95,"B",IF(R40&lt;2.95,"R",IF(R40&lt;3.95,"A",IF(R40&lt;=5,"E","nota&gt;5,0")))))</f>
        <v>B</v>
      </c>
      <c r="T40" s="77">
        <v>0</v>
      </c>
      <c r="U40" s="77">
        <v>0</v>
      </c>
      <c r="V40" s="77">
        <v>0</v>
      </c>
      <c r="W40" s="77">
        <v>0</v>
      </c>
      <c r="X40" s="77">
        <v>0</v>
      </c>
      <c r="Y40" s="83">
        <v>0</v>
      </c>
      <c r="Z40" s="107">
        <f>AVERAGE(T40:Y40)</f>
        <v>0</v>
      </c>
      <c r="AA40" s="82" t="str">
        <f t="shared" si="5"/>
        <v>B</v>
      </c>
    </row>
    <row r="41" spans="1:27" s="37" customFormat="1" ht="12.75" x14ac:dyDescent="0.2">
      <c r="A41" s="36"/>
      <c r="B41" s="115" t="s">
        <v>17</v>
      </c>
      <c r="C41" s="115"/>
      <c r="D41" s="108">
        <f t="shared" ref="D41:I41" si="8">AVERAGE(D11:D40)</f>
        <v>0</v>
      </c>
      <c r="E41" s="116">
        <f t="shared" si="8"/>
        <v>0</v>
      </c>
      <c r="F41" s="116">
        <f t="shared" si="8"/>
        <v>0</v>
      </c>
      <c r="G41" s="116">
        <f t="shared" si="8"/>
        <v>0</v>
      </c>
      <c r="H41" s="116">
        <f t="shared" si="8"/>
        <v>0</v>
      </c>
      <c r="I41" s="117">
        <f t="shared" si="8"/>
        <v>0</v>
      </c>
      <c r="J41" s="84"/>
      <c r="K41" s="85"/>
      <c r="L41" s="108">
        <f t="shared" ref="L41:Q41" si="9">AVERAGE(L11:L40)</f>
        <v>0</v>
      </c>
      <c r="M41" s="109">
        <f t="shared" si="9"/>
        <v>0</v>
      </c>
      <c r="N41" s="109">
        <f t="shared" si="9"/>
        <v>0</v>
      </c>
      <c r="O41" s="109">
        <f t="shared" si="9"/>
        <v>0</v>
      </c>
      <c r="P41" s="109">
        <f t="shared" si="9"/>
        <v>0</v>
      </c>
      <c r="Q41" s="110">
        <f t="shared" si="9"/>
        <v>0</v>
      </c>
      <c r="R41" s="84"/>
      <c r="S41" s="86"/>
      <c r="T41" s="108">
        <f>AVERAGE(T11:T40)</f>
        <v>0</v>
      </c>
      <c r="U41" s="109">
        <f t="shared" ref="U41:Y41" si="10">AVERAGE(U11:U40)</f>
        <v>0</v>
      </c>
      <c r="V41" s="109">
        <f t="shared" si="10"/>
        <v>0</v>
      </c>
      <c r="W41" s="109">
        <f t="shared" si="10"/>
        <v>0</v>
      </c>
      <c r="X41" s="109">
        <f t="shared" si="10"/>
        <v>0</v>
      </c>
      <c r="Y41" s="110">
        <f t="shared" si="10"/>
        <v>0</v>
      </c>
      <c r="Z41" s="84"/>
      <c r="AA41" s="87"/>
    </row>
    <row r="42" spans="1:27" s="37" customFormat="1" ht="13.5" thickBot="1" x14ac:dyDescent="0.25">
      <c r="A42" s="36"/>
      <c r="B42" s="119" t="s">
        <v>59</v>
      </c>
      <c r="C42" s="120"/>
      <c r="D42" s="100" t="str">
        <f>IF(D41="","Falta Nota",IF(D41&lt;1.95,"B",IF(D41&lt;2.95,"R",IF(D41&lt;3.95,"A",IF(D41&lt;=5,"E","nota&gt;5,0")))))</f>
        <v>B</v>
      </c>
      <c r="E42" s="98" t="str">
        <f t="shared" ref="E42:H42" si="11">IF(E41="","Falta Nota",IF(E41&lt;1.95,"B",IF(E41&lt;2.95,"R",IF(E41&lt;3.95,"A",IF(E41&lt;=5,"E","nota&gt;5,0")))))</f>
        <v>B</v>
      </c>
      <c r="F42" s="98" t="str">
        <f t="shared" si="11"/>
        <v>B</v>
      </c>
      <c r="G42" s="98" t="str">
        <f t="shared" si="11"/>
        <v>B</v>
      </c>
      <c r="H42" s="98" t="str">
        <f t="shared" si="11"/>
        <v>B</v>
      </c>
      <c r="I42" s="99" t="str">
        <f>IF(I41="","Falta Nota",IF(I41&lt;1.95,"B",IF(I41&lt;2.95,"R",IF(I41&lt;3.95,"A",IF(I41&lt;=5,"E","nota&gt;5,0")))))</f>
        <v>B</v>
      </c>
      <c r="J42" s="88"/>
      <c r="K42" s="89"/>
      <c r="L42" s="100" t="str">
        <f>IF(L41="","Falta Nota",IF(L41&lt;1.95,"B",IF(L41&lt;2.95,"R",IF(L41&lt;3.95,"A",IF(L41&lt;=5,"E","nota&gt;5,0")))))</f>
        <v>B</v>
      </c>
      <c r="M42" s="98" t="str">
        <f t="shared" ref="M42:Q42" si="12">IF(M41="","Falta Nota",IF(M41&lt;1.95,"B",IF(M41&lt;2.95,"R",IF(M41&lt;3.95,"A",IF(M41&lt;=5,"E","nota&gt;5,0")))))</f>
        <v>B</v>
      </c>
      <c r="N42" s="98" t="str">
        <f t="shared" si="12"/>
        <v>B</v>
      </c>
      <c r="O42" s="98" t="str">
        <f t="shared" si="12"/>
        <v>B</v>
      </c>
      <c r="P42" s="98" t="str">
        <f t="shared" si="12"/>
        <v>B</v>
      </c>
      <c r="Q42" s="99" t="str">
        <f t="shared" si="12"/>
        <v>B</v>
      </c>
      <c r="R42" s="88"/>
      <c r="S42" s="89"/>
      <c r="T42" s="100" t="str">
        <f>IF(T41="","Falta Nota",IF(T41&lt;1.95,"B",IF(T41&lt;2.95,"R",IF(T41&lt;3.95,"A",IF(T41&lt;=5,"E","nota&gt;5,0")))))</f>
        <v>B</v>
      </c>
      <c r="U42" s="98" t="str">
        <f t="shared" ref="U42:Y42" si="13">IF(U41="","Falta Nota",IF(U41&lt;1.95,"B",IF(U41&lt;2.95,"R",IF(U41&lt;3.95,"A",IF(U41&lt;=5,"E","nota&gt;5,0")))))</f>
        <v>B</v>
      </c>
      <c r="V42" s="98" t="str">
        <f t="shared" si="13"/>
        <v>B</v>
      </c>
      <c r="W42" s="98" t="str">
        <f t="shared" si="13"/>
        <v>B</v>
      </c>
      <c r="X42" s="98" t="str">
        <f t="shared" si="13"/>
        <v>B</v>
      </c>
      <c r="Y42" s="99" t="str">
        <f t="shared" si="13"/>
        <v>B</v>
      </c>
      <c r="Z42" s="88"/>
      <c r="AA42" s="45"/>
    </row>
    <row r="43" spans="1:27" s="37" customFormat="1" ht="12.75" x14ac:dyDescent="0.2">
      <c r="A43" s="36"/>
    </row>
    <row r="44" spans="1:27" s="37" customFormat="1" ht="12.75" x14ac:dyDescent="0.2">
      <c r="A44" s="36"/>
    </row>
    <row r="45" spans="1:27" s="37" customFormat="1" ht="12.75" x14ac:dyDescent="0.2">
      <c r="A45" s="36"/>
    </row>
    <row r="46" spans="1:27" s="37" customFormat="1" ht="12.75" x14ac:dyDescent="0.2">
      <c r="A46" s="36"/>
    </row>
    <row r="47" spans="1:27" s="37" customFormat="1" ht="12.75" x14ac:dyDescent="0.2">
      <c r="A47" s="36"/>
    </row>
    <row r="48" spans="1:27" s="37" customFormat="1" ht="12.75" x14ac:dyDescent="0.2">
      <c r="A48" s="36"/>
    </row>
    <row r="49" spans="1:6" s="37" customFormat="1" ht="12.75" x14ac:dyDescent="0.2">
      <c r="A49" s="139"/>
      <c r="B49" s="46"/>
      <c r="C49" s="46"/>
      <c r="D49" s="46"/>
      <c r="E49" s="46"/>
      <c r="F49" s="139"/>
    </row>
    <row r="50" spans="1:6" s="37" customFormat="1" ht="12.75" x14ac:dyDescent="0.2">
      <c r="A50" s="38"/>
      <c r="B50" s="38"/>
      <c r="C50" s="38"/>
      <c r="D50" s="53"/>
      <c r="E50" s="53"/>
      <c r="F50" s="53"/>
    </row>
    <row r="51" spans="1:6" s="37" customFormat="1" ht="12.75" x14ac:dyDescent="0.2">
      <c r="A51" s="36"/>
      <c r="B51" s="36"/>
      <c r="C51" s="36"/>
      <c r="D51" s="36"/>
      <c r="E51" s="36"/>
      <c r="F51" s="36"/>
    </row>
    <row r="52" spans="1:6" s="37" customFormat="1" ht="12.75" x14ac:dyDescent="0.2">
      <c r="A52" s="36"/>
    </row>
    <row r="53" spans="1:6" s="37" customFormat="1" ht="12.75" x14ac:dyDescent="0.2">
      <c r="A53" s="36"/>
    </row>
    <row r="54" spans="1:6" s="37" customFormat="1" ht="12.75" x14ac:dyDescent="0.2">
      <c r="A54" s="36"/>
    </row>
    <row r="55" spans="1:6" s="37" customFormat="1" ht="12.75" x14ac:dyDescent="0.2">
      <c r="A55" s="36"/>
    </row>
    <row r="56" spans="1:6" s="37" customFormat="1" ht="12.75" x14ac:dyDescent="0.2">
      <c r="A56" s="36"/>
    </row>
    <row r="57" spans="1:6" s="37" customFormat="1" ht="12.75" x14ac:dyDescent="0.2">
      <c r="A57" s="36"/>
    </row>
    <row r="58" spans="1:6" s="37" customFormat="1" ht="12.75" x14ac:dyDescent="0.2">
      <c r="A58" s="36"/>
    </row>
    <row r="59" spans="1:6" s="37" customFormat="1" ht="12.75" x14ac:dyDescent="0.2">
      <c r="A59" s="36"/>
    </row>
    <row r="60" spans="1:6" s="37" customFormat="1" ht="12.75" x14ac:dyDescent="0.2">
      <c r="A60" s="36"/>
    </row>
    <row r="61" spans="1:6" s="37" customFormat="1" ht="12.75" x14ac:dyDescent="0.2">
      <c r="A61" s="36"/>
    </row>
    <row r="62" spans="1:6" s="37" customFormat="1" ht="12.75" x14ac:dyDescent="0.2">
      <c r="A62" s="36"/>
    </row>
    <row r="63" spans="1:6" s="37" customFormat="1" ht="12.75" x14ac:dyDescent="0.2">
      <c r="A63" s="36"/>
    </row>
    <row r="64" spans="1:6" s="37" customFormat="1" ht="12.75" x14ac:dyDescent="0.2">
      <c r="A64" s="36"/>
    </row>
    <row r="65" spans="1:1" s="37" customFormat="1" ht="12.75" x14ac:dyDescent="0.2">
      <c r="A65" s="36"/>
    </row>
    <row r="66" spans="1:1" s="37" customFormat="1" ht="12.75" x14ac:dyDescent="0.2">
      <c r="A66" s="36"/>
    </row>
    <row r="67" spans="1:1" s="37" customFormat="1" ht="12.75" x14ac:dyDescent="0.2">
      <c r="A67" s="36"/>
    </row>
    <row r="68" spans="1:1" s="37" customFormat="1" ht="12.75" x14ac:dyDescent="0.2">
      <c r="A68" s="36"/>
    </row>
    <row r="69" spans="1:1" s="37" customFormat="1" ht="12.75" x14ac:dyDescent="0.2">
      <c r="A69" s="36"/>
    </row>
    <row r="70" spans="1:1" s="37" customFormat="1" ht="12.75" x14ac:dyDescent="0.2">
      <c r="A70" s="36"/>
    </row>
    <row r="71" spans="1:1" s="37" customFormat="1" ht="12.75" x14ac:dyDescent="0.2">
      <c r="A71" s="36"/>
    </row>
    <row r="72" spans="1:1" s="37" customFormat="1" ht="12.75" x14ac:dyDescent="0.2">
      <c r="A72" s="36"/>
    </row>
    <row r="73" spans="1:1" s="37" customFormat="1" ht="12.75" x14ac:dyDescent="0.2">
      <c r="A73" s="36"/>
    </row>
    <row r="74" spans="1:1" s="37" customFormat="1" ht="12.75" x14ac:dyDescent="0.2">
      <c r="A74" s="36"/>
    </row>
    <row r="75" spans="1:1" s="37" customFormat="1" ht="12.75" x14ac:dyDescent="0.2">
      <c r="A75" s="36"/>
    </row>
    <row r="76" spans="1:1" s="37" customFormat="1" ht="12.75" x14ac:dyDescent="0.2">
      <c r="A76" s="36"/>
    </row>
    <row r="77" spans="1:1" s="37" customFormat="1" ht="12.75" x14ac:dyDescent="0.2">
      <c r="A77" s="36"/>
    </row>
    <row r="78" spans="1:1" s="37" customFormat="1" ht="12.75" x14ac:dyDescent="0.2">
      <c r="A78" s="36"/>
    </row>
    <row r="79" spans="1:1" s="37" customFormat="1" ht="12.75" x14ac:dyDescent="0.2">
      <c r="A79" s="36"/>
    </row>
    <row r="80" spans="1:1" s="37" customFormat="1" ht="12.75" x14ac:dyDescent="0.2">
      <c r="A80" s="36"/>
    </row>
    <row r="81" spans="1:1" s="37" customFormat="1" ht="12.75" x14ac:dyDescent="0.2">
      <c r="A81" s="36"/>
    </row>
    <row r="82" spans="1:1" s="37" customFormat="1" ht="12.75" x14ac:dyDescent="0.2">
      <c r="A82" s="36"/>
    </row>
    <row r="83" spans="1:1" s="37" customFormat="1" ht="12.75" x14ac:dyDescent="0.2">
      <c r="A83" s="36"/>
    </row>
  </sheetData>
  <mergeCells count="32">
    <mergeCell ref="AC4:BA5"/>
    <mergeCell ref="C6:G6"/>
    <mergeCell ref="I6:K6"/>
    <mergeCell ref="M6:Q6"/>
    <mergeCell ref="S6:X6"/>
    <mergeCell ref="Z6:AA6"/>
    <mergeCell ref="W2:AA5"/>
    <mergeCell ref="B2:V5"/>
    <mergeCell ref="B7:AA7"/>
    <mergeCell ref="B8:B10"/>
    <mergeCell ref="C8:C10"/>
    <mergeCell ref="D8:K8"/>
    <mergeCell ref="L8:S8"/>
    <mergeCell ref="T8:AA8"/>
    <mergeCell ref="S9:S10"/>
    <mergeCell ref="T9:V9"/>
    <mergeCell ref="W9:X9"/>
    <mergeCell ref="Z9:Z10"/>
    <mergeCell ref="D9:F9"/>
    <mergeCell ref="G9:H9"/>
    <mergeCell ref="J9:J10"/>
    <mergeCell ref="K9:K10"/>
    <mergeCell ref="AD29:AG29"/>
    <mergeCell ref="AL29:AO29"/>
    <mergeCell ref="AT29:AW29"/>
    <mergeCell ref="O9:P9"/>
    <mergeCell ref="R9:R10"/>
    <mergeCell ref="AD8:AG8"/>
    <mergeCell ref="AL8:AO8"/>
    <mergeCell ref="AT8:AW8"/>
    <mergeCell ref="L9:N9"/>
    <mergeCell ref="AA9:AA10"/>
  </mergeCells>
  <conditionalFormatting sqref="AI9">
    <cfRule type="containsText" dxfId="119" priority="57" operator="containsText" text="C4">
      <formula>NOT(ISERROR(SEARCH("C4",AI9)))</formula>
    </cfRule>
    <cfRule type="containsText" dxfId="118" priority="58" operator="containsText" text="C3">
      <formula>NOT(ISERROR(SEARCH("C3",AI9)))</formula>
    </cfRule>
    <cfRule type="containsText" dxfId="117" priority="59" operator="containsText" text="C2">
      <formula>NOT(ISERROR(SEARCH("C2",AI9)))</formula>
    </cfRule>
    <cfRule type="containsText" dxfId="116" priority="60" operator="containsText" text="C1">
      <formula>NOT(ISERROR(SEARCH("C1",AI9)))</formula>
    </cfRule>
  </conditionalFormatting>
  <conditionalFormatting sqref="AI30">
    <cfRule type="containsText" dxfId="115" priority="1" operator="containsText" text="C4">
      <formula>NOT(ISERROR(SEARCH("C4",AI30)))</formula>
    </cfRule>
    <cfRule type="containsText" dxfId="114" priority="2" operator="containsText" text="C3">
      <formula>NOT(ISERROR(SEARCH("C3",AI30)))</formula>
    </cfRule>
    <cfRule type="containsText" dxfId="113" priority="3" operator="containsText" text="C2">
      <formula>NOT(ISERROR(SEARCH("C2",AI30)))</formula>
    </cfRule>
    <cfRule type="containsText" dxfId="112" priority="4" operator="containsText" text="C1">
      <formula>NOT(ISERROR(SEARCH("C1",AI30)))</formula>
    </cfRule>
  </conditionalFormatting>
  <conditionalFormatting sqref="AQ9">
    <cfRule type="containsText" dxfId="111" priority="21" operator="containsText" text="C4">
      <formula>NOT(ISERROR(SEARCH("C4",AQ9)))</formula>
    </cfRule>
    <cfRule type="containsText" dxfId="110" priority="22" operator="containsText" text="C3">
      <formula>NOT(ISERROR(SEARCH("C3",AQ9)))</formula>
    </cfRule>
    <cfRule type="containsText" dxfId="109" priority="23" operator="containsText" text="C2">
      <formula>NOT(ISERROR(SEARCH("C2",AQ9)))</formula>
    </cfRule>
    <cfRule type="containsText" dxfId="108" priority="24" operator="containsText" text="C1">
      <formula>NOT(ISERROR(SEARCH("C1",AQ9)))</formula>
    </cfRule>
  </conditionalFormatting>
  <conditionalFormatting sqref="AQ30">
    <cfRule type="containsText" dxfId="107" priority="9" operator="containsText" text="C4">
      <formula>NOT(ISERROR(SEARCH("C4",AQ30)))</formula>
    </cfRule>
    <cfRule type="containsText" dxfId="106" priority="10" operator="containsText" text="C3">
      <formula>NOT(ISERROR(SEARCH("C3",AQ30)))</formula>
    </cfRule>
    <cfRule type="containsText" dxfId="105" priority="11" operator="containsText" text="C2">
      <formula>NOT(ISERROR(SEARCH("C2",AQ30)))</formula>
    </cfRule>
    <cfRule type="containsText" dxfId="104" priority="12" operator="containsText" text="C1">
      <formula>NOT(ISERROR(SEARCH("C1",AQ30)))</formula>
    </cfRule>
  </conditionalFormatting>
  <conditionalFormatting sqref="AY9">
    <cfRule type="containsText" dxfId="103" priority="17" operator="containsText" text="C4">
      <formula>NOT(ISERROR(SEARCH("C4",AY9)))</formula>
    </cfRule>
    <cfRule type="containsText" dxfId="102" priority="18" operator="containsText" text="C3">
      <formula>NOT(ISERROR(SEARCH("C3",AY9)))</formula>
    </cfRule>
    <cfRule type="containsText" dxfId="101" priority="19" operator="containsText" text="C2">
      <formula>NOT(ISERROR(SEARCH("C2",AY9)))</formula>
    </cfRule>
    <cfRule type="containsText" dxfId="100" priority="20" operator="containsText" text="C1">
      <formula>NOT(ISERROR(SEARCH("C1",AY9)))</formula>
    </cfRule>
  </conditionalFormatting>
  <conditionalFormatting sqref="AY30">
    <cfRule type="containsText" dxfId="99" priority="13" operator="containsText" text="C4">
      <formula>NOT(ISERROR(SEARCH("C4",AY30)))</formula>
    </cfRule>
    <cfRule type="containsText" dxfId="98" priority="14" operator="containsText" text="C3">
      <formula>NOT(ISERROR(SEARCH("C3",AY30)))</formula>
    </cfRule>
    <cfRule type="containsText" dxfId="97" priority="15" operator="containsText" text="C2">
      <formula>NOT(ISERROR(SEARCH("C2",AY30)))</formula>
    </cfRule>
    <cfRule type="containsText" dxfId="96" priority="16" operator="containsText" text="C1">
      <formula>NOT(ISERROR(SEARCH("C1",AY30)))</formula>
    </cfRule>
  </conditionalFormatting>
  <dataValidations disablePrompts="1" count="1">
    <dataValidation type="list" allowBlank="1" showInputMessage="1" showErrorMessage="1" sqref="AI9 AI30 AQ30 AY30 AY9 AQ9" xr:uid="{263169ED-4E78-4D26-9C9A-FBD4F49663A3}">
      <formula1>$BA$8:$BA$19</formula1>
    </dataValidation>
  </dataValidations>
  <hyperlinks>
    <hyperlink ref="BA7" location="'Categorización de indicadores'!A1" display="Categorización" xr:uid="{7365E1CF-22CB-4EFE-8EAF-A20B6C705A2F}"/>
    <hyperlink ref="AI6" location="'Categorización de indicadores'!A1" display="'Categorización de indicadores'!A1" xr:uid="{09755B6C-6932-4A9B-9F04-6C172D3107F8}"/>
  </hyperlinks>
  <printOptions horizontalCentered="1"/>
  <pageMargins left="0.15748031496062992" right="0.31496062992125984" top="0.43307086614173229" bottom="0.74803149606299213" header="0.31496062992125984" footer="0.55000000000000004"/>
  <pageSetup paperSize="5" scale="48" orientation="landscape" r:id="rId1"/>
  <headerFooter>
    <oddFooter>&amp;R&amp;"Arial,Cursiva"&amp;9Código: FR-FOR-110.01  Fecha: 28/09/2026  Paginas &amp;P de &amp;N</oddFooter>
  </headerFooter>
  <colBreaks count="1" manualBreakCount="1">
    <brk id="27"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10BC2-9FBC-4492-854A-D28758F0837B}">
  <sheetPr>
    <tabColor theme="5" tint="0.59999389629810485"/>
  </sheetPr>
  <dimension ref="A1:BA51"/>
  <sheetViews>
    <sheetView view="pageBreakPreview" topLeftCell="B1" zoomScale="60" zoomScaleNormal="70" workbookViewId="0">
      <selection activeCell="AC3" sqref="AC3"/>
    </sheetView>
  </sheetViews>
  <sheetFormatPr baseColWidth="10" defaultRowHeight="15" x14ac:dyDescent="0.25"/>
  <cols>
    <col min="1" max="1" width="3.42578125" style="6" hidden="1" customWidth="1"/>
    <col min="2" max="2" width="24.42578125" customWidth="1"/>
    <col min="3" max="3" width="26.42578125" customWidth="1"/>
    <col min="11" max="11" width="13.7109375" bestFit="1" customWidth="1"/>
    <col min="12" max="12" width="14.140625" customWidth="1"/>
    <col min="19" max="19" width="13.7109375" bestFit="1" customWidth="1"/>
    <col min="20" max="25" width="13.7109375" customWidth="1"/>
    <col min="27" max="27" width="13.7109375" bestFit="1" customWidth="1"/>
    <col min="35" max="35" width="49.42578125" bestFit="1" customWidth="1"/>
    <col min="36" max="36" width="7.42578125" customWidth="1"/>
    <col min="43" max="43" width="49.42578125" bestFit="1" customWidth="1"/>
    <col min="51" max="51" width="49.42578125" bestFit="1" customWidth="1"/>
    <col min="53" max="53" width="60.140625" hidden="1" customWidth="1"/>
  </cols>
  <sheetData>
    <row r="1" spans="1:53" ht="15.75" thickBot="1" x14ac:dyDescent="0.3"/>
    <row r="2" spans="1:53" s="148" customFormat="1" ht="15" customHeight="1" x14ac:dyDescent="0.2">
      <c r="A2" s="147"/>
      <c r="B2" s="291" t="s">
        <v>29</v>
      </c>
      <c r="C2" s="285"/>
      <c r="D2" s="285"/>
      <c r="E2" s="285"/>
      <c r="F2" s="285"/>
      <c r="G2" s="285"/>
      <c r="H2" s="285"/>
      <c r="I2" s="285"/>
      <c r="J2" s="285"/>
      <c r="K2" s="285"/>
      <c r="L2" s="285"/>
      <c r="M2" s="285"/>
      <c r="N2" s="285"/>
      <c r="O2" s="285"/>
      <c r="P2" s="285"/>
      <c r="Q2" s="285"/>
      <c r="R2" s="285"/>
      <c r="S2" s="285"/>
      <c r="T2" s="285"/>
      <c r="U2" s="285"/>
      <c r="V2" s="286"/>
      <c r="W2" s="291"/>
      <c r="X2" s="285"/>
      <c r="Y2" s="285"/>
      <c r="Z2" s="285"/>
      <c r="AA2" s="286"/>
    </row>
    <row r="3" spans="1:53" s="148" customFormat="1" ht="47.25" customHeight="1" x14ac:dyDescent="0.2">
      <c r="A3" s="147"/>
      <c r="B3" s="292"/>
      <c r="C3" s="287"/>
      <c r="D3" s="287"/>
      <c r="E3" s="287"/>
      <c r="F3" s="287"/>
      <c r="G3" s="287"/>
      <c r="H3" s="287"/>
      <c r="I3" s="287"/>
      <c r="J3" s="287"/>
      <c r="K3" s="287"/>
      <c r="L3" s="287"/>
      <c r="M3" s="287"/>
      <c r="N3" s="287"/>
      <c r="O3" s="287"/>
      <c r="P3" s="287"/>
      <c r="Q3" s="287"/>
      <c r="R3" s="287"/>
      <c r="S3" s="287"/>
      <c r="T3" s="287"/>
      <c r="U3" s="287"/>
      <c r="V3" s="288"/>
      <c r="W3" s="292"/>
      <c r="X3" s="287"/>
      <c r="Y3" s="287"/>
      <c r="Z3" s="287"/>
      <c r="AA3" s="288"/>
    </row>
    <row r="4" spans="1:53" s="148" customFormat="1" ht="44.25" customHeight="1" x14ac:dyDescent="0.2">
      <c r="A4" s="147"/>
      <c r="B4" s="292"/>
      <c r="C4" s="287"/>
      <c r="D4" s="287"/>
      <c r="E4" s="287"/>
      <c r="F4" s="287"/>
      <c r="G4" s="287"/>
      <c r="H4" s="287"/>
      <c r="I4" s="287"/>
      <c r="J4" s="287"/>
      <c r="K4" s="287"/>
      <c r="L4" s="287"/>
      <c r="M4" s="287"/>
      <c r="N4" s="287"/>
      <c r="O4" s="287"/>
      <c r="P4" s="287"/>
      <c r="Q4" s="287"/>
      <c r="R4" s="287"/>
      <c r="S4" s="287"/>
      <c r="T4" s="287"/>
      <c r="U4" s="287"/>
      <c r="V4" s="288"/>
      <c r="W4" s="292"/>
      <c r="X4" s="287"/>
      <c r="Y4" s="287"/>
      <c r="Z4" s="287"/>
      <c r="AA4" s="288"/>
      <c r="AC4" s="327" t="s">
        <v>66</v>
      </c>
      <c r="AD4" s="327"/>
      <c r="AE4" s="327"/>
      <c r="AF4" s="327"/>
      <c r="AG4" s="327"/>
      <c r="AH4" s="327"/>
      <c r="AI4" s="327"/>
      <c r="AJ4" s="327"/>
      <c r="AK4" s="327"/>
      <c r="AL4" s="327"/>
      <c r="AM4" s="327"/>
      <c r="AN4" s="327"/>
      <c r="AO4" s="327"/>
      <c r="AP4" s="327"/>
      <c r="AQ4" s="327"/>
      <c r="AR4" s="327"/>
      <c r="AS4" s="327"/>
      <c r="AT4" s="327"/>
      <c r="AU4" s="327"/>
      <c r="AV4" s="327"/>
      <c r="AW4" s="327"/>
      <c r="AX4" s="327"/>
      <c r="AY4" s="327"/>
      <c r="AZ4" s="327"/>
      <c r="BA4" s="327"/>
    </row>
    <row r="5" spans="1:53" s="148" customFormat="1" ht="23.25" customHeight="1" thickBot="1" x14ac:dyDescent="0.25">
      <c r="A5" s="147"/>
      <c r="B5" s="293"/>
      <c r="C5" s="289"/>
      <c r="D5" s="289"/>
      <c r="E5" s="289"/>
      <c r="F5" s="289"/>
      <c r="G5" s="289"/>
      <c r="H5" s="289"/>
      <c r="I5" s="289"/>
      <c r="J5" s="289"/>
      <c r="K5" s="289"/>
      <c r="L5" s="289"/>
      <c r="M5" s="289"/>
      <c r="N5" s="289"/>
      <c r="O5" s="289"/>
      <c r="P5" s="289"/>
      <c r="Q5" s="289"/>
      <c r="R5" s="289"/>
      <c r="S5" s="289"/>
      <c r="T5" s="289"/>
      <c r="U5" s="289"/>
      <c r="V5" s="290"/>
      <c r="W5" s="293"/>
      <c r="X5" s="289"/>
      <c r="Y5" s="289"/>
      <c r="Z5" s="289"/>
      <c r="AA5" s="290"/>
      <c r="AC5" s="327"/>
      <c r="AD5" s="327"/>
      <c r="AE5" s="327"/>
      <c r="AF5" s="327"/>
      <c r="AG5" s="327"/>
      <c r="AH5" s="327"/>
      <c r="AI5" s="327"/>
      <c r="AJ5" s="327"/>
      <c r="AK5" s="327"/>
      <c r="AL5" s="327"/>
      <c r="AM5" s="327"/>
      <c r="AN5" s="327"/>
      <c r="AO5" s="327"/>
      <c r="AP5" s="327"/>
      <c r="AQ5" s="327"/>
      <c r="AR5" s="327"/>
      <c r="AS5" s="327"/>
      <c r="AT5" s="327"/>
      <c r="AU5" s="327"/>
      <c r="AV5" s="327"/>
      <c r="AW5" s="327"/>
      <c r="AX5" s="327"/>
      <c r="AY5" s="327"/>
      <c r="AZ5" s="327"/>
      <c r="BA5" s="327"/>
    </row>
    <row r="6" spans="1:53" s="157" customFormat="1" ht="24" customHeight="1" thickBot="1" x14ac:dyDescent="0.25">
      <c r="A6" s="151"/>
      <c r="B6" s="152" t="s">
        <v>25</v>
      </c>
      <c r="C6" s="368" t="str">
        <f>'Asignatura 1 G1'!B7</f>
        <v>Nombre completo del profesor</v>
      </c>
      <c r="D6" s="369"/>
      <c r="E6" s="369"/>
      <c r="F6" s="369"/>
      <c r="G6" s="370"/>
      <c r="H6" s="153" t="s">
        <v>78</v>
      </c>
      <c r="I6" s="368" t="str">
        <f>'Asignatura 1 G1'!H7</f>
        <v>No. de identificación</v>
      </c>
      <c r="J6" s="369"/>
      <c r="K6" s="370"/>
      <c r="L6" s="154" t="s">
        <v>27</v>
      </c>
      <c r="M6" s="368" t="s">
        <v>81</v>
      </c>
      <c r="N6" s="369"/>
      <c r="O6" s="369"/>
      <c r="P6" s="369"/>
      <c r="Q6" s="370"/>
      <c r="R6" s="155" t="s">
        <v>28</v>
      </c>
      <c r="S6" s="368" t="s">
        <v>80</v>
      </c>
      <c r="T6" s="369"/>
      <c r="U6" s="369"/>
      <c r="V6" s="369"/>
      <c r="W6" s="369"/>
      <c r="X6" s="370"/>
      <c r="Y6" s="156" t="s">
        <v>26</v>
      </c>
      <c r="Z6" s="371" t="str">
        <f>'Asignatura 1 G1'!Y7</f>
        <v>202X-A/B</v>
      </c>
      <c r="AA6" s="372"/>
      <c r="AI6" s="158" t="s">
        <v>95</v>
      </c>
    </row>
    <row r="7" spans="1:53" s="157" customFormat="1" thickBot="1" x14ac:dyDescent="0.25">
      <c r="A7" s="151"/>
      <c r="B7" s="350"/>
      <c r="C7" s="350"/>
      <c r="D7" s="350"/>
      <c r="E7" s="350"/>
      <c r="F7" s="350"/>
      <c r="G7" s="350"/>
      <c r="H7" s="350"/>
      <c r="I7" s="350"/>
      <c r="J7" s="350"/>
      <c r="K7" s="350"/>
      <c r="L7" s="350"/>
      <c r="M7" s="350"/>
      <c r="N7" s="350"/>
      <c r="O7" s="350"/>
      <c r="P7" s="350"/>
      <c r="Q7" s="350"/>
      <c r="R7" s="350"/>
      <c r="S7" s="350"/>
      <c r="T7" s="350"/>
      <c r="U7" s="350"/>
      <c r="V7" s="350"/>
      <c r="W7" s="350"/>
      <c r="X7" s="350"/>
      <c r="Y7" s="350"/>
      <c r="Z7" s="350"/>
      <c r="AA7" s="350"/>
      <c r="AI7" s="159" t="s">
        <v>96</v>
      </c>
      <c r="AQ7" s="159" t="s">
        <v>96</v>
      </c>
      <c r="AY7" s="159" t="s">
        <v>96</v>
      </c>
      <c r="BA7" s="160" t="s">
        <v>60</v>
      </c>
    </row>
    <row r="8" spans="1:53" s="157" customFormat="1" ht="15.75" thickBot="1" x14ac:dyDescent="0.3">
      <c r="A8" s="151"/>
      <c r="B8" s="351" t="s">
        <v>0</v>
      </c>
      <c r="C8" s="354" t="s">
        <v>18</v>
      </c>
      <c r="D8" s="357" t="s">
        <v>1</v>
      </c>
      <c r="E8" s="358"/>
      <c r="F8" s="358"/>
      <c r="G8" s="358"/>
      <c r="H8" s="358"/>
      <c r="I8" s="358"/>
      <c r="J8" s="358"/>
      <c r="K8" s="359"/>
      <c r="L8" s="348" t="s">
        <v>2</v>
      </c>
      <c r="M8" s="360"/>
      <c r="N8" s="360"/>
      <c r="O8" s="360"/>
      <c r="P8" s="360"/>
      <c r="Q8" s="360"/>
      <c r="R8" s="360"/>
      <c r="S8" s="361"/>
      <c r="T8" s="362" t="s">
        <v>3</v>
      </c>
      <c r="U8" s="363"/>
      <c r="V8" s="363"/>
      <c r="W8" s="363"/>
      <c r="X8" s="363"/>
      <c r="Y8" s="363"/>
      <c r="Z8" s="363"/>
      <c r="AA8" s="364"/>
      <c r="AD8" s="339" t="s">
        <v>4</v>
      </c>
      <c r="AE8" s="339"/>
      <c r="AF8" s="339"/>
      <c r="AG8" s="339"/>
      <c r="AI8" s="161" t="s">
        <v>60</v>
      </c>
      <c r="AL8" s="340" t="s">
        <v>5</v>
      </c>
      <c r="AM8" s="341"/>
      <c r="AN8" s="341"/>
      <c r="AO8" s="342"/>
      <c r="AQ8" s="161" t="s">
        <v>60</v>
      </c>
      <c r="AR8" s="162"/>
      <c r="AS8" s="162"/>
      <c r="AT8" s="339" t="s">
        <v>6</v>
      </c>
      <c r="AU8" s="339"/>
      <c r="AV8" s="339"/>
      <c r="AW8" s="339"/>
      <c r="AY8" s="161" t="s">
        <v>60</v>
      </c>
      <c r="BA8" s="163" t="s">
        <v>92</v>
      </c>
    </row>
    <row r="9" spans="1:53" s="157" customFormat="1" x14ac:dyDescent="0.2">
      <c r="A9" s="151"/>
      <c r="B9" s="352"/>
      <c r="C9" s="355"/>
      <c r="D9" s="343" t="s">
        <v>7</v>
      </c>
      <c r="E9" s="343"/>
      <c r="F9" s="344"/>
      <c r="G9" s="347" t="s">
        <v>8</v>
      </c>
      <c r="H9" s="344"/>
      <c r="I9" s="165" t="s">
        <v>58</v>
      </c>
      <c r="J9" s="348" t="s">
        <v>9</v>
      </c>
      <c r="K9" s="345" t="s">
        <v>49</v>
      </c>
      <c r="L9" s="343" t="s">
        <v>68</v>
      </c>
      <c r="M9" s="343"/>
      <c r="N9" s="344"/>
      <c r="O9" s="347" t="s">
        <v>69</v>
      </c>
      <c r="P9" s="344"/>
      <c r="Q9" s="164" t="s">
        <v>70</v>
      </c>
      <c r="R9" s="348" t="s">
        <v>9</v>
      </c>
      <c r="S9" s="345" t="s">
        <v>49</v>
      </c>
      <c r="T9" s="365" t="s">
        <v>70</v>
      </c>
      <c r="U9" s="366"/>
      <c r="V9" s="367"/>
      <c r="W9" s="347" t="s">
        <v>72</v>
      </c>
      <c r="X9" s="344"/>
      <c r="Y9" s="166" t="s">
        <v>73</v>
      </c>
      <c r="Z9" s="348" t="s">
        <v>9</v>
      </c>
      <c r="AA9" s="345" t="s">
        <v>49</v>
      </c>
      <c r="AD9" s="167" t="s">
        <v>10</v>
      </c>
      <c r="AE9" s="167" t="s">
        <v>11</v>
      </c>
      <c r="AF9" s="168" t="s">
        <v>12</v>
      </c>
      <c r="AG9" s="168" t="s">
        <v>13</v>
      </c>
      <c r="AI9" s="9" t="s">
        <v>92</v>
      </c>
      <c r="AL9" s="167" t="s">
        <v>10</v>
      </c>
      <c r="AM9" s="167" t="s">
        <v>11</v>
      </c>
      <c r="AN9" s="168" t="s">
        <v>12</v>
      </c>
      <c r="AO9" s="168" t="s">
        <v>13</v>
      </c>
      <c r="AQ9" s="9" t="s">
        <v>92</v>
      </c>
      <c r="AR9" s="169"/>
      <c r="AT9" s="167" t="s">
        <v>10</v>
      </c>
      <c r="AU9" s="167" t="s">
        <v>11</v>
      </c>
      <c r="AV9" s="168" t="s">
        <v>12</v>
      </c>
      <c r="AW9" s="168" t="s">
        <v>13</v>
      </c>
      <c r="AY9" s="9" t="s">
        <v>92</v>
      </c>
      <c r="BA9" s="163" t="s">
        <v>93</v>
      </c>
    </row>
    <row r="10" spans="1:53" s="157" customFormat="1" ht="15.75" thickBot="1" x14ac:dyDescent="0.3">
      <c r="A10" s="151"/>
      <c r="B10" s="353"/>
      <c r="C10" s="356"/>
      <c r="D10" s="170" t="s">
        <v>19</v>
      </c>
      <c r="E10" s="171" t="s">
        <v>20</v>
      </c>
      <c r="F10" s="172" t="s">
        <v>21</v>
      </c>
      <c r="G10" s="173" t="s">
        <v>22</v>
      </c>
      <c r="H10" s="172" t="s">
        <v>23</v>
      </c>
      <c r="I10" s="174" t="s">
        <v>24</v>
      </c>
      <c r="J10" s="349"/>
      <c r="K10" s="346"/>
      <c r="L10" s="170" t="s">
        <v>50</v>
      </c>
      <c r="M10" s="171" t="s">
        <v>51</v>
      </c>
      <c r="N10" s="172" t="s">
        <v>52</v>
      </c>
      <c r="O10" s="173" t="s">
        <v>53</v>
      </c>
      <c r="P10" s="172" t="s">
        <v>54</v>
      </c>
      <c r="Q10" s="174" t="s">
        <v>55</v>
      </c>
      <c r="R10" s="349"/>
      <c r="S10" s="346"/>
      <c r="T10" s="170" t="s">
        <v>56</v>
      </c>
      <c r="U10" s="171" t="s">
        <v>57</v>
      </c>
      <c r="V10" s="172" t="s">
        <v>71</v>
      </c>
      <c r="W10" s="173" t="s">
        <v>74</v>
      </c>
      <c r="X10" s="175" t="s">
        <v>75</v>
      </c>
      <c r="Y10" s="176" t="s">
        <v>76</v>
      </c>
      <c r="Z10" s="349"/>
      <c r="AA10" s="346"/>
      <c r="AD10" s="177">
        <f>COUNTIF($K:$K,AD9)</f>
        <v>30</v>
      </c>
      <c r="AE10" s="177">
        <f>COUNTIF($K:$K,AE9)</f>
        <v>0</v>
      </c>
      <c r="AF10" s="177">
        <f>COUNTIF($K:$K,AF9)</f>
        <v>0</v>
      </c>
      <c r="AG10" s="177">
        <f>COUNTIF($K:$K,AG9)</f>
        <v>0</v>
      </c>
      <c r="AL10" s="177">
        <f>COUNTIF($S:$S,AL9)</f>
        <v>30</v>
      </c>
      <c r="AM10" s="177">
        <f>COUNTIF($S:$S,AM9)</f>
        <v>0</v>
      </c>
      <c r="AN10" s="177">
        <f>COUNTIF($S:$S,AN9)</f>
        <v>0</v>
      </c>
      <c r="AO10" s="177">
        <f>COUNTIF($S:$S,AO9)</f>
        <v>0</v>
      </c>
      <c r="AR10" s="178"/>
      <c r="AT10" s="177">
        <f>COUNTIF($AA:$AA,AT9)</f>
        <v>30</v>
      </c>
      <c r="AU10" s="177">
        <f>COUNTIF($AA:$AA,AU9)</f>
        <v>0</v>
      </c>
      <c r="AV10" s="177">
        <f>COUNTIF($AA:$AA,AV9)</f>
        <v>0</v>
      </c>
      <c r="AW10" s="177">
        <f>COUNTIF($AA:$AA,AW9)</f>
        <v>0</v>
      </c>
      <c r="BA10" s="163" t="s">
        <v>111</v>
      </c>
    </row>
    <row r="11" spans="1:53" s="157" customFormat="1" x14ac:dyDescent="0.25">
      <c r="A11" s="151">
        <v>1</v>
      </c>
      <c r="B11" s="179"/>
      <c r="C11" s="179"/>
      <c r="D11" s="180">
        <v>0</v>
      </c>
      <c r="E11" s="181">
        <v>0</v>
      </c>
      <c r="F11" s="182">
        <v>0</v>
      </c>
      <c r="G11" s="181">
        <v>0</v>
      </c>
      <c r="H11" s="181">
        <v>0</v>
      </c>
      <c r="I11" s="183">
        <v>0</v>
      </c>
      <c r="J11" s="184">
        <f t="shared" ref="J11:J32" si="0">AVERAGE(D11:I11)</f>
        <v>0</v>
      </c>
      <c r="K11" s="185" t="str">
        <f>IF(J11="","Falta Nota",IF(J11&lt;1.95,"B",IF(J11&lt;2.95,"R",IF(J11&lt;3.95,"A",IF(J11&lt;=5,"E","nota&gt;5,0")))))</f>
        <v>B</v>
      </c>
      <c r="L11" s="180">
        <v>0</v>
      </c>
      <c r="M11" s="181">
        <v>0</v>
      </c>
      <c r="N11" s="182">
        <v>0</v>
      </c>
      <c r="O11" s="182">
        <v>0</v>
      </c>
      <c r="P11" s="181">
        <v>0</v>
      </c>
      <c r="Q11" s="183">
        <v>0</v>
      </c>
      <c r="R11" s="184">
        <f>AVERAGE(L11:Q11)</f>
        <v>0</v>
      </c>
      <c r="S11" s="185" t="str">
        <f>IF(R11="","Falta Nota",IF(R11&lt;1.95,"B",IF(R11&lt;2.95,"R",IF(R11&lt;3.95,"A",IF(R11&lt;=5,"E","nota&gt;5,0")))))</f>
        <v>B</v>
      </c>
      <c r="T11" s="180">
        <v>0</v>
      </c>
      <c r="U11" s="180">
        <v>0</v>
      </c>
      <c r="V11" s="180">
        <v>0</v>
      </c>
      <c r="W11" s="180">
        <v>0</v>
      </c>
      <c r="X11" s="180">
        <v>0</v>
      </c>
      <c r="Y11" s="186">
        <v>0</v>
      </c>
      <c r="Z11" s="184">
        <f t="shared" ref="Z11:Z32" si="1">AVERAGE(T11:Y11)</f>
        <v>0</v>
      </c>
      <c r="AA11" s="185" t="str">
        <f>IF(Z11="","Falta Nota",IF(Z11&lt;1.95,"B",IF(Z11&lt;2.95,"R",IF(Z11&lt;3.95,"A",IF(Z11&lt;=5,"E","nota&gt;5,0")))))</f>
        <v>B</v>
      </c>
      <c r="BA11" s="187" t="s">
        <v>112</v>
      </c>
    </row>
    <row r="12" spans="1:53" s="157" customFormat="1" x14ac:dyDescent="0.25">
      <c r="A12" s="151">
        <v>2</v>
      </c>
      <c r="B12" s="188"/>
      <c r="C12" s="188"/>
      <c r="D12" s="180">
        <v>0</v>
      </c>
      <c r="E12" s="181">
        <v>0</v>
      </c>
      <c r="F12" s="182">
        <v>0</v>
      </c>
      <c r="G12" s="181">
        <v>0</v>
      </c>
      <c r="H12" s="181">
        <v>0</v>
      </c>
      <c r="I12" s="183">
        <v>0</v>
      </c>
      <c r="J12" s="184">
        <f t="shared" si="0"/>
        <v>0</v>
      </c>
      <c r="K12" s="185" t="str">
        <f t="shared" ref="K12:K40" si="2">IF(J12="","Falta Nota",IF(J12&lt;1.95,"B",IF(J12&lt;2.95,"R",IF(J12&lt;3.95,"A",IF(J12&lt;=5,"E","nota&gt;5,0")))))</f>
        <v>B</v>
      </c>
      <c r="L12" s="180">
        <v>0</v>
      </c>
      <c r="M12" s="181">
        <v>0</v>
      </c>
      <c r="N12" s="182">
        <v>0</v>
      </c>
      <c r="O12" s="182">
        <v>0</v>
      </c>
      <c r="P12" s="181">
        <v>0</v>
      </c>
      <c r="Q12" s="183">
        <v>0</v>
      </c>
      <c r="R12" s="184">
        <f t="shared" ref="R12:R39" si="3">AVERAGE(L12:Q12)</f>
        <v>0</v>
      </c>
      <c r="S12" s="185" t="str">
        <f t="shared" ref="S12:S39" si="4">IF(R12="","Falta Nota",IF(R12&lt;1.95,"B",IF(R12&lt;2.95,"R",IF(R12&lt;3.95,"A",IF(R12&lt;=5,"E","nota&gt;5,0")))))</f>
        <v>B</v>
      </c>
      <c r="T12" s="180">
        <v>0</v>
      </c>
      <c r="U12" s="180">
        <v>0</v>
      </c>
      <c r="V12" s="180">
        <v>0</v>
      </c>
      <c r="W12" s="180">
        <v>0</v>
      </c>
      <c r="X12" s="180">
        <v>0</v>
      </c>
      <c r="Y12" s="186">
        <v>0</v>
      </c>
      <c r="Z12" s="184">
        <f t="shared" si="1"/>
        <v>0</v>
      </c>
      <c r="AA12" s="185" t="str">
        <f t="shared" ref="AA12:AA40" si="5">IF(Z12="","Falta Nota",IF(Z12&lt;1.95,"B",IF(Z12&lt;2.95,"R",IF(Z12&lt;3.95,"A",IF(Z12&lt;=5,"E","nota&gt;5,0")))))</f>
        <v>B</v>
      </c>
      <c r="BA12" s="187" t="s">
        <v>113</v>
      </c>
    </row>
    <row r="13" spans="1:53" s="157" customFormat="1" x14ac:dyDescent="0.25">
      <c r="A13" s="151">
        <v>3</v>
      </c>
      <c r="B13" s="188"/>
      <c r="C13" s="188"/>
      <c r="D13" s="180">
        <v>0</v>
      </c>
      <c r="E13" s="181">
        <v>0</v>
      </c>
      <c r="F13" s="182">
        <v>0</v>
      </c>
      <c r="G13" s="181">
        <v>0</v>
      </c>
      <c r="H13" s="181">
        <v>0</v>
      </c>
      <c r="I13" s="183">
        <v>0</v>
      </c>
      <c r="J13" s="184">
        <f t="shared" si="0"/>
        <v>0</v>
      </c>
      <c r="K13" s="185" t="str">
        <f t="shared" si="2"/>
        <v>B</v>
      </c>
      <c r="L13" s="180">
        <v>0</v>
      </c>
      <c r="M13" s="181">
        <v>0</v>
      </c>
      <c r="N13" s="182">
        <v>0</v>
      </c>
      <c r="O13" s="182">
        <v>0</v>
      </c>
      <c r="P13" s="181">
        <v>0</v>
      </c>
      <c r="Q13" s="183">
        <v>0</v>
      </c>
      <c r="R13" s="184">
        <f t="shared" si="3"/>
        <v>0</v>
      </c>
      <c r="S13" s="185" t="str">
        <f t="shared" si="4"/>
        <v>B</v>
      </c>
      <c r="T13" s="180">
        <v>0</v>
      </c>
      <c r="U13" s="180">
        <v>0</v>
      </c>
      <c r="V13" s="180">
        <v>0</v>
      </c>
      <c r="W13" s="180">
        <v>0</v>
      </c>
      <c r="X13" s="180">
        <v>0</v>
      </c>
      <c r="Y13" s="186">
        <v>0</v>
      </c>
      <c r="Z13" s="184">
        <f t="shared" si="1"/>
        <v>0</v>
      </c>
      <c r="AA13" s="185" t="str">
        <f t="shared" si="5"/>
        <v>B</v>
      </c>
      <c r="BA13" s="187" t="s">
        <v>114</v>
      </c>
    </row>
    <row r="14" spans="1:53" s="157" customFormat="1" x14ac:dyDescent="0.25">
      <c r="A14" s="151">
        <v>4</v>
      </c>
      <c r="B14" s="188"/>
      <c r="C14" s="188"/>
      <c r="D14" s="180">
        <v>0</v>
      </c>
      <c r="E14" s="181">
        <v>0</v>
      </c>
      <c r="F14" s="182">
        <v>0</v>
      </c>
      <c r="G14" s="181">
        <v>0</v>
      </c>
      <c r="H14" s="181">
        <v>0</v>
      </c>
      <c r="I14" s="183">
        <v>0</v>
      </c>
      <c r="J14" s="184">
        <f t="shared" si="0"/>
        <v>0</v>
      </c>
      <c r="K14" s="185" t="str">
        <f t="shared" si="2"/>
        <v>B</v>
      </c>
      <c r="L14" s="180">
        <v>0</v>
      </c>
      <c r="M14" s="181">
        <v>0</v>
      </c>
      <c r="N14" s="182">
        <v>0</v>
      </c>
      <c r="O14" s="182">
        <v>0</v>
      </c>
      <c r="P14" s="181">
        <v>0</v>
      </c>
      <c r="Q14" s="183">
        <v>0</v>
      </c>
      <c r="R14" s="184">
        <f t="shared" si="3"/>
        <v>0</v>
      </c>
      <c r="S14" s="185" t="str">
        <f t="shared" si="4"/>
        <v>B</v>
      </c>
      <c r="T14" s="180">
        <v>0</v>
      </c>
      <c r="U14" s="180">
        <v>0</v>
      </c>
      <c r="V14" s="180">
        <v>0</v>
      </c>
      <c r="W14" s="180">
        <v>0</v>
      </c>
      <c r="X14" s="180">
        <v>0</v>
      </c>
      <c r="Y14" s="186">
        <v>0</v>
      </c>
      <c r="Z14" s="184">
        <f t="shared" si="1"/>
        <v>0</v>
      </c>
      <c r="AA14" s="185" t="str">
        <f t="shared" si="5"/>
        <v>B</v>
      </c>
      <c r="BA14" s="189" t="s">
        <v>115</v>
      </c>
    </row>
    <row r="15" spans="1:53" s="157" customFormat="1" x14ac:dyDescent="0.25">
      <c r="A15" s="151">
        <v>5</v>
      </c>
      <c r="B15" s="188"/>
      <c r="C15" s="188"/>
      <c r="D15" s="180">
        <v>0</v>
      </c>
      <c r="E15" s="181">
        <v>0</v>
      </c>
      <c r="F15" s="182">
        <v>0</v>
      </c>
      <c r="G15" s="181">
        <v>0</v>
      </c>
      <c r="H15" s="181">
        <v>0</v>
      </c>
      <c r="I15" s="183">
        <v>0</v>
      </c>
      <c r="J15" s="184">
        <f t="shared" si="0"/>
        <v>0</v>
      </c>
      <c r="K15" s="185" t="str">
        <f t="shared" si="2"/>
        <v>B</v>
      </c>
      <c r="L15" s="180">
        <v>0</v>
      </c>
      <c r="M15" s="181">
        <v>0</v>
      </c>
      <c r="N15" s="182">
        <v>0</v>
      </c>
      <c r="O15" s="182">
        <v>0</v>
      </c>
      <c r="P15" s="181">
        <v>0</v>
      </c>
      <c r="Q15" s="183">
        <v>0</v>
      </c>
      <c r="R15" s="184">
        <f t="shared" si="3"/>
        <v>0</v>
      </c>
      <c r="S15" s="185" t="str">
        <f t="shared" si="4"/>
        <v>B</v>
      </c>
      <c r="T15" s="180">
        <v>0</v>
      </c>
      <c r="U15" s="180">
        <v>0</v>
      </c>
      <c r="V15" s="180">
        <v>0</v>
      </c>
      <c r="W15" s="180">
        <v>0</v>
      </c>
      <c r="X15" s="180">
        <v>0</v>
      </c>
      <c r="Y15" s="186">
        <v>0</v>
      </c>
      <c r="Z15" s="184">
        <f t="shared" si="1"/>
        <v>0</v>
      </c>
      <c r="AA15" s="185" t="str">
        <f t="shared" si="5"/>
        <v>B</v>
      </c>
      <c r="BA15" s="189" t="s">
        <v>116</v>
      </c>
    </row>
    <row r="16" spans="1:53" s="157" customFormat="1" x14ac:dyDescent="0.25">
      <c r="A16" s="151">
        <v>6</v>
      </c>
      <c r="B16" s="188"/>
      <c r="C16" s="188"/>
      <c r="D16" s="180">
        <v>0</v>
      </c>
      <c r="E16" s="181">
        <v>0</v>
      </c>
      <c r="F16" s="182">
        <v>0</v>
      </c>
      <c r="G16" s="181">
        <v>0</v>
      </c>
      <c r="H16" s="181">
        <v>0</v>
      </c>
      <c r="I16" s="183">
        <v>0</v>
      </c>
      <c r="J16" s="184">
        <f t="shared" si="0"/>
        <v>0</v>
      </c>
      <c r="K16" s="185" t="str">
        <f t="shared" si="2"/>
        <v>B</v>
      </c>
      <c r="L16" s="180">
        <v>0</v>
      </c>
      <c r="M16" s="181">
        <v>0</v>
      </c>
      <c r="N16" s="182">
        <v>0</v>
      </c>
      <c r="O16" s="182">
        <v>0</v>
      </c>
      <c r="P16" s="181">
        <v>0</v>
      </c>
      <c r="Q16" s="183">
        <v>0</v>
      </c>
      <c r="R16" s="184">
        <f t="shared" si="3"/>
        <v>0</v>
      </c>
      <c r="S16" s="185" t="str">
        <f t="shared" si="4"/>
        <v>B</v>
      </c>
      <c r="T16" s="180">
        <v>0</v>
      </c>
      <c r="U16" s="180">
        <v>0</v>
      </c>
      <c r="V16" s="180">
        <v>0</v>
      </c>
      <c r="W16" s="180">
        <v>0</v>
      </c>
      <c r="X16" s="180">
        <v>0</v>
      </c>
      <c r="Y16" s="186">
        <v>0</v>
      </c>
      <c r="Z16" s="184">
        <f t="shared" si="1"/>
        <v>0</v>
      </c>
      <c r="AA16" s="185" t="str">
        <f t="shared" si="5"/>
        <v>B</v>
      </c>
      <c r="BA16" s="189" t="s">
        <v>117</v>
      </c>
    </row>
    <row r="17" spans="1:53" s="157" customFormat="1" x14ac:dyDescent="0.25">
      <c r="A17" s="151">
        <v>7</v>
      </c>
      <c r="B17" s="188"/>
      <c r="C17" s="188"/>
      <c r="D17" s="180">
        <v>0</v>
      </c>
      <c r="E17" s="181">
        <v>0</v>
      </c>
      <c r="F17" s="182">
        <v>0</v>
      </c>
      <c r="G17" s="181">
        <v>0</v>
      </c>
      <c r="H17" s="181">
        <v>0</v>
      </c>
      <c r="I17" s="183">
        <v>0</v>
      </c>
      <c r="J17" s="184">
        <f t="shared" si="0"/>
        <v>0</v>
      </c>
      <c r="K17" s="185" t="str">
        <f t="shared" si="2"/>
        <v>B</v>
      </c>
      <c r="L17" s="180">
        <v>0</v>
      </c>
      <c r="M17" s="181">
        <v>0</v>
      </c>
      <c r="N17" s="182">
        <v>0</v>
      </c>
      <c r="O17" s="182">
        <v>0</v>
      </c>
      <c r="P17" s="181">
        <v>0</v>
      </c>
      <c r="Q17" s="183">
        <v>0</v>
      </c>
      <c r="R17" s="184">
        <f t="shared" si="3"/>
        <v>0</v>
      </c>
      <c r="S17" s="185" t="str">
        <f t="shared" si="4"/>
        <v>B</v>
      </c>
      <c r="T17" s="180">
        <v>0</v>
      </c>
      <c r="U17" s="180">
        <v>0</v>
      </c>
      <c r="V17" s="180">
        <v>0</v>
      </c>
      <c r="W17" s="180">
        <v>0</v>
      </c>
      <c r="X17" s="180">
        <v>0</v>
      </c>
      <c r="Y17" s="186">
        <v>0</v>
      </c>
      <c r="Z17" s="184">
        <f t="shared" si="1"/>
        <v>0</v>
      </c>
      <c r="AA17" s="185" t="str">
        <f t="shared" si="5"/>
        <v>B</v>
      </c>
      <c r="BA17" s="190" t="s">
        <v>118</v>
      </c>
    </row>
    <row r="18" spans="1:53" s="157" customFormat="1" x14ac:dyDescent="0.25">
      <c r="A18" s="151">
        <v>8</v>
      </c>
      <c r="B18" s="188"/>
      <c r="C18" s="188"/>
      <c r="D18" s="180">
        <v>0</v>
      </c>
      <c r="E18" s="181">
        <v>0</v>
      </c>
      <c r="F18" s="182">
        <v>0</v>
      </c>
      <c r="G18" s="181">
        <v>0</v>
      </c>
      <c r="H18" s="181">
        <v>0</v>
      </c>
      <c r="I18" s="183">
        <v>0</v>
      </c>
      <c r="J18" s="184">
        <f t="shared" si="0"/>
        <v>0</v>
      </c>
      <c r="K18" s="185" t="str">
        <f t="shared" si="2"/>
        <v>B</v>
      </c>
      <c r="L18" s="180">
        <v>0</v>
      </c>
      <c r="M18" s="181">
        <v>0</v>
      </c>
      <c r="N18" s="182">
        <v>0</v>
      </c>
      <c r="O18" s="182">
        <v>0</v>
      </c>
      <c r="P18" s="181">
        <v>0</v>
      </c>
      <c r="Q18" s="183">
        <v>0</v>
      </c>
      <c r="R18" s="184">
        <f t="shared" si="3"/>
        <v>0</v>
      </c>
      <c r="S18" s="185" t="str">
        <f t="shared" si="4"/>
        <v>B</v>
      </c>
      <c r="T18" s="180">
        <v>0</v>
      </c>
      <c r="U18" s="180">
        <v>0</v>
      </c>
      <c r="V18" s="180">
        <v>0</v>
      </c>
      <c r="W18" s="180">
        <v>0</v>
      </c>
      <c r="X18" s="180">
        <v>0</v>
      </c>
      <c r="Y18" s="186">
        <v>0</v>
      </c>
      <c r="Z18" s="184">
        <f t="shared" si="1"/>
        <v>0</v>
      </c>
      <c r="AA18" s="185" t="str">
        <f t="shared" si="5"/>
        <v>B</v>
      </c>
      <c r="BA18" s="190" t="s">
        <v>119</v>
      </c>
    </row>
    <row r="19" spans="1:53" s="157" customFormat="1" x14ac:dyDescent="0.25">
      <c r="A19" s="151">
        <v>9</v>
      </c>
      <c r="B19" s="188"/>
      <c r="C19" s="188"/>
      <c r="D19" s="180">
        <v>0</v>
      </c>
      <c r="E19" s="181">
        <v>0</v>
      </c>
      <c r="F19" s="182">
        <v>0</v>
      </c>
      <c r="G19" s="181">
        <v>0</v>
      </c>
      <c r="H19" s="181">
        <v>0</v>
      </c>
      <c r="I19" s="183">
        <v>0</v>
      </c>
      <c r="J19" s="184">
        <f t="shared" si="0"/>
        <v>0</v>
      </c>
      <c r="K19" s="185" t="str">
        <f t="shared" si="2"/>
        <v>B</v>
      </c>
      <c r="L19" s="180">
        <v>0</v>
      </c>
      <c r="M19" s="181">
        <v>0</v>
      </c>
      <c r="N19" s="182">
        <v>0</v>
      </c>
      <c r="O19" s="182">
        <v>0</v>
      </c>
      <c r="P19" s="181">
        <v>0</v>
      </c>
      <c r="Q19" s="183">
        <v>0</v>
      </c>
      <c r="R19" s="184">
        <f t="shared" si="3"/>
        <v>0</v>
      </c>
      <c r="S19" s="185" t="str">
        <f t="shared" si="4"/>
        <v>B</v>
      </c>
      <c r="T19" s="180">
        <v>0</v>
      </c>
      <c r="U19" s="180">
        <v>0</v>
      </c>
      <c r="V19" s="180">
        <v>0</v>
      </c>
      <c r="W19" s="180">
        <v>0</v>
      </c>
      <c r="X19" s="180">
        <v>0</v>
      </c>
      <c r="Y19" s="186">
        <v>0</v>
      </c>
      <c r="Z19" s="184">
        <f t="shared" si="1"/>
        <v>0</v>
      </c>
      <c r="AA19" s="185" t="str">
        <f t="shared" si="5"/>
        <v>B</v>
      </c>
      <c r="BA19" s="190" t="s">
        <v>120</v>
      </c>
    </row>
    <row r="20" spans="1:53" s="157" customFormat="1" x14ac:dyDescent="0.2">
      <c r="A20" s="151">
        <v>10</v>
      </c>
      <c r="B20" s="188"/>
      <c r="C20" s="188"/>
      <c r="D20" s="180">
        <v>0</v>
      </c>
      <c r="E20" s="181">
        <v>0</v>
      </c>
      <c r="F20" s="182">
        <v>0</v>
      </c>
      <c r="G20" s="181">
        <v>0</v>
      </c>
      <c r="H20" s="181">
        <v>0</v>
      </c>
      <c r="I20" s="183">
        <v>0</v>
      </c>
      <c r="J20" s="184">
        <f t="shared" si="0"/>
        <v>0</v>
      </c>
      <c r="K20" s="185" t="str">
        <f t="shared" si="2"/>
        <v>B</v>
      </c>
      <c r="L20" s="180">
        <v>0</v>
      </c>
      <c r="M20" s="181">
        <v>0</v>
      </c>
      <c r="N20" s="182">
        <v>0</v>
      </c>
      <c r="O20" s="182">
        <v>0</v>
      </c>
      <c r="P20" s="181">
        <v>0</v>
      </c>
      <c r="Q20" s="183">
        <v>0</v>
      </c>
      <c r="R20" s="184">
        <f t="shared" si="3"/>
        <v>0</v>
      </c>
      <c r="S20" s="185" t="str">
        <f t="shared" si="4"/>
        <v>B</v>
      </c>
      <c r="T20" s="180">
        <v>0</v>
      </c>
      <c r="U20" s="180">
        <v>0</v>
      </c>
      <c r="V20" s="180">
        <v>0</v>
      </c>
      <c r="W20" s="180">
        <v>0</v>
      </c>
      <c r="X20" s="180">
        <v>0</v>
      </c>
      <c r="Y20" s="186">
        <v>0</v>
      </c>
      <c r="Z20" s="184">
        <f t="shared" si="1"/>
        <v>0</v>
      </c>
      <c r="AA20" s="185" t="str">
        <f t="shared" si="5"/>
        <v>B</v>
      </c>
    </row>
    <row r="21" spans="1:53" s="157" customFormat="1" x14ac:dyDescent="0.2">
      <c r="A21" s="151">
        <v>11</v>
      </c>
      <c r="B21" s="188"/>
      <c r="C21" s="188"/>
      <c r="D21" s="180">
        <v>0</v>
      </c>
      <c r="E21" s="181">
        <v>0</v>
      </c>
      <c r="F21" s="182">
        <v>0</v>
      </c>
      <c r="G21" s="181">
        <v>0</v>
      </c>
      <c r="H21" s="181">
        <v>0</v>
      </c>
      <c r="I21" s="183">
        <v>0</v>
      </c>
      <c r="J21" s="184">
        <f t="shared" si="0"/>
        <v>0</v>
      </c>
      <c r="K21" s="185" t="str">
        <f t="shared" si="2"/>
        <v>B</v>
      </c>
      <c r="L21" s="180">
        <v>0</v>
      </c>
      <c r="M21" s="181">
        <v>0</v>
      </c>
      <c r="N21" s="182">
        <v>0</v>
      </c>
      <c r="O21" s="182">
        <v>0</v>
      </c>
      <c r="P21" s="181">
        <v>0</v>
      </c>
      <c r="Q21" s="183">
        <v>0</v>
      </c>
      <c r="R21" s="184">
        <f t="shared" si="3"/>
        <v>0</v>
      </c>
      <c r="S21" s="185" t="str">
        <f t="shared" si="4"/>
        <v>B</v>
      </c>
      <c r="T21" s="180">
        <v>0</v>
      </c>
      <c r="U21" s="180">
        <v>0</v>
      </c>
      <c r="V21" s="180">
        <v>0</v>
      </c>
      <c r="W21" s="180">
        <v>0</v>
      </c>
      <c r="X21" s="180">
        <v>0</v>
      </c>
      <c r="Y21" s="186">
        <v>0</v>
      </c>
      <c r="Z21" s="184">
        <f t="shared" si="1"/>
        <v>0</v>
      </c>
      <c r="AA21" s="185" t="str">
        <f t="shared" si="5"/>
        <v>B</v>
      </c>
    </row>
    <row r="22" spans="1:53" s="157" customFormat="1" x14ac:dyDescent="0.2">
      <c r="A22" s="151">
        <v>12</v>
      </c>
      <c r="B22" s="188"/>
      <c r="C22" s="188"/>
      <c r="D22" s="180">
        <v>0</v>
      </c>
      <c r="E22" s="181">
        <v>0</v>
      </c>
      <c r="F22" s="182">
        <v>0</v>
      </c>
      <c r="G22" s="181">
        <v>0</v>
      </c>
      <c r="H22" s="181">
        <v>0</v>
      </c>
      <c r="I22" s="183">
        <v>0</v>
      </c>
      <c r="J22" s="184">
        <f t="shared" si="0"/>
        <v>0</v>
      </c>
      <c r="K22" s="185" t="str">
        <f t="shared" si="2"/>
        <v>B</v>
      </c>
      <c r="L22" s="180">
        <v>0</v>
      </c>
      <c r="M22" s="181">
        <v>0</v>
      </c>
      <c r="N22" s="182">
        <v>0</v>
      </c>
      <c r="O22" s="182">
        <v>0</v>
      </c>
      <c r="P22" s="181">
        <v>0</v>
      </c>
      <c r="Q22" s="183">
        <v>0</v>
      </c>
      <c r="R22" s="184">
        <f t="shared" si="3"/>
        <v>0</v>
      </c>
      <c r="S22" s="185" t="str">
        <f t="shared" si="4"/>
        <v>B</v>
      </c>
      <c r="T22" s="180">
        <v>0</v>
      </c>
      <c r="U22" s="180">
        <v>0</v>
      </c>
      <c r="V22" s="180">
        <v>0</v>
      </c>
      <c r="W22" s="180">
        <v>0</v>
      </c>
      <c r="X22" s="180">
        <v>0</v>
      </c>
      <c r="Y22" s="186">
        <v>0</v>
      </c>
      <c r="Z22" s="184">
        <f t="shared" si="1"/>
        <v>0</v>
      </c>
      <c r="AA22" s="185" t="str">
        <f t="shared" si="5"/>
        <v>B</v>
      </c>
    </row>
    <row r="23" spans="1:53" s="157" customFormat="1" x14ac:dyDescent="0.2">
      <c r="A23" s="151">
        <v>13</v>
      </c>
      <c r="B23" s="188"/>
      <c r="C23" s="188"/>
      <c r="D23" s="180">
        <v>0</v>
      </c>
      <c r="E23" s="181">
        <v>0</v>
      </c>
      <c r="F23" s="182">
        <v>0</v>
      </c>
      <c r="G23" s="181">
        <v>0</v>
      </c>
      <c r="H23" s="181">
        <v>0</v>
      </c>
      <c r="I23" s="183">
        <v>0</v>
      </c>
      <c r="J23" s="184">
        <f t="shared" si="0"/>
        <v>0</v>
      </c>
      <c r="K23" s="185" t="str">
        <f t="shared" si="2"/>
        <v>B</v>
      </c>
      <c r="L23" s="180">
        <v>0</v>
      </c>
      <c r="M23" s="181">
        <v>0</v>
      </c>
      <c r="N23" s="182">
        <v>0</v>
      </c>
      <c r="O23" s="182">
        <v>0</v>
      </c>
      <c r="P23" s="181">
        <v>0</v>
      </c>
      <c r="Q23" s="183">
        <v>0</v>
      </c>
      <c r="R23" s="184">
        <f t="shared" si="3"/>
        <v>0</v>
      </c>
      <c r="S23" s="185" t="str">
        <f t="shared" si="4"/>
        <v>B</v>
      </c>
      <c r="T23" s="180">
        <v>0</v>
      </c>
      <c r="U23" s="180">
        <v>0</v>
      </c>
      <c r="V23" s="180">
        <v>0</v>
      </c>
      <c r="W23" s="180">
        <v>0</v>
      </c>
      <c r="X23" s="180">
        <v>0</v>
      </c>
      <c r="Y23" s="186">
        <v>0</v>
      </c>
      <c r="Z23" s="184">
        <f t="shared" si="1"/>
        <v>0</v>
      </c>
      <c r="AA23" s="185" t="str">
        <f t="shared" si="5"/>
        <v>B</v>
      </c>
      <c r="AC23" s="191"/>
    </row>
    <row r="24" spans="1:53" s="157" customFormat="1" x14ac:dyDescent="0.2">
      <c r="A24" s="151">
        <v>14</v>
      </c>
      <c r="B24" s="188"/>
      <c r="C24" s="188"/>
      <c r="D24" s="180">
        <v>0</v>
      </c>
      <c r="E24" s="181">
        <v>0</v>
      </c>
      <c r="F24" s="182">
        <v>0</v>
      </c>
      <c r="G24" s="181">
        <v>0</v>
      </c>
      <c r="H24" s="181">
        <v>0</v>
      </c>
      <c r="I24" s="183">
        <v>0</v>
      </c>
      <c r="J24" s="184">
        <f t="shared" si="0"/>
        <v>0</v>
      </c>
      <c r="K24" s="185" t="str">
        <f t="shared" si="2"/>
        <v>B</v>
      </c>
      <c r="L24" s="180">
        <v>0</v>
      </c>
      <c r="M24" s="181">
        <v>0</v>
      </c>
      <c r="N24" s="182">
        <v>0</v>
      </c>
      <c r="O24" s="182">
        <v>0</v>
      </c>
      <c r="P24" s="181">
        <v>0</v>
      </c>
      <c r="Q24" s="183">
        <v>0</v>
      </c>
      <c r="R24" s="184">
        <f t="shared" si="3"/>
        <v>0</v>
      </c>
      <c r="S24" s="185" t="str">
        <f t="shared" si="4"/>
        <v>B</v>
      </c>
      <c r="T24" s="180">
        <v>0</v>
      </c>
      <c r="U24" s="180">
        <v>0</v>
      </c>
      <c r="V24" s="180">
        <v>0</v>
      </c>
      <c r="W24" s="180">
        <v>0</v>
      </c>
      <c r="X24" s="180">
        <v>0</v>
      </c>
      <c r="Y24" s="186">
        <v>0</v>
      </c>
      <c r="Z24" s="184">
        <f t="shared" si="1"/>
        <v>0</v>
      </c>
      <c r="AA24" s="185" t="str">
        <f t="shared" si="5"/>
        <v>B</v>
      </c>
    </row>
    <row r="25" spans="1:53" s="157" customFormat="1" x14ac:dyDescent="0.2">
      <c r="A25" s="151">
        <v>15</v>
      </c>
      <c r="B25" s="188"/>
      <c r="C25" s="188"/>
      <c r="D25" s="180">
        <v>0</v>
      </c>
      <c r="E25" s="181">
        <v>0</v>
      </c>
      <c r="F25" s="182">
        <v>0</v>
      </c>
      <c r="G25" s="181">
        <v>0</v>
      </c>
      <c r="H25" s="181">
        <v>0</v>
      </c>
      <c r="I25" s="183">
        <v>0</v>
      </c>
      <c r="J25" s="184">
        <f t="shared" si="0"/>
        <v>0</v>
      </c>
      <c r="K25" s="185" t="str">
        <f t="shared" si="2"/>
        <v>B</v>
      </c>
      <c r="L25" s="180">
        <v>0</v>
      </c>
      <c r="M25" s="181">
        <v>0</v>
      </c>
      <c r="N25" s="182">
        <v>0</v>
      </c>
      <c r="O25" s="182">
        <v>0</v>
      </c>
      <c r="P25" s="181">
        <v>0</v>
      </c>
      <c r="Q25" s="183">
        <v>0</v>
      </c>
      <c r="R25" s="184">
        <f t="shared" si="3"/>
        <v>0</v>
      </c>
      <c r="S25" s="185" t="str">
        <f t="shared" si="4"/>
        <v>B</v>
      </c>
      <c r="T25" s="180">
        <v>0</v>
      </c>
      <c r="U25" s="180">
        <v>0</v>
      </c>
      <c r="V25" s="180">
        <v>0</v>
      </c>
      <c r="W25" s="180">
        <v>0</v>
      </c>
      <c r="X25" s="180">
        <v>0</v>
      </c>
      <c r="Y25" s="186">
        <v>0</v>
      </c>
      <c r="Z25" s="184">
        <f t="shared" si="1"/>
        <v>0</v>
      </c>
      <c r="AA25" s="185" t="str">
        <f t="shared" si="5"/>
        <v>B</v>
      </c>
    </row>
    <row r="26" spans="1:53" s="157" customFormat="1" x14ac:dyDescent="0.2">
      <c r="A26" s="151">
        <v>16</v>
      </c>
      <c r="B26" s="188"/>
      <c r="C26" s="188"/>
      <c r="D26" s="180">
        <v>0</v>
      </c>
      <c r="E26" s="181">
        <v>0</v>
      </c>
      <c r="F26" s="182">
        <v>0</v>
      </c>
      <c r="G26" s="181">
        <v>0</v>
      </c>
      <c r="H26" s="181">
        <v>0</v>
      </c>
      <c r="I26" s="183">
        <v>0</v>
      </c>
      <c r="J26" s="184">
        <f t="shared" si="0"/>
        <v>0</v>
      </c>
      <c r="K26" s="185" t="str">
        <f t="shared" si="2"/>
        <v>B</v>
      </c>
      <c r="L26" s="180">
        <v>0</v>
      </c>
      <c r="M26" s="181">
        <v>0</v>
      </c>
      <c r="N26" s="182">
        <v>0</v>
      </c>
      <c r="O26" s="182">
        <v>0</v>
      </c>
      <c r="P26" s="181">
        <v>0</v>
      </c>
      <c r="Q26" s="183">
        <v>0</v>
      </c>
      <c r="R26" s="184">
        <f t="shared" si="3"/>
        <v>0</v>
      </c>
      <c r="S26" s="185" t="str">
        <f t="shared" si="4"/>
        <v>B</v>
      </c>
      <c r="T26" s="180">
        <v>0</v>
      </c>
      <c r="U26" s="180">
        <v>0</v>
      </c>
      <c r="V26" s="180">
        <v>0</v>
      </c>
      <c r="W26" s="180">
        <v>0</v>
      </c>
      <c r="X26" s="180">
        <v>0</v>
      </c>
      <c r="Y26" s="186">
        <v>0</v>
      </c>
      <c r="Z26" s="184">
        <f t="shared" si="1"/>
        <v>0</v>
      </c>
      <c r="AA26" s="185" t="str">
        <f t="shared" si="5"/>
        <v>B</v>
      </c>
    </row>
    <row r="27" spans="1:53" s="157" customFormat="1" x14ac:dyDescent="0.2">
      <c r="A27" s="151">
        <v>17</v>
      </c>
      <c r="B27" s="188"/>
      <c r="C27" s="188"/>
      <c r="D27" s="180">
        <v>0</v>
      </c>
      <c r="E27" s="181">
        <v>0</v>
      </c>
      <c r="F27" s="182">
        <v>0</v>
      </c>
      <c r="G27" s="181">
        <v>0</v>
      </c>
      <c r="H27" s="181">
        <v>0</v>
      </c>
      <c r="I27" s="183">
        <v>0</v>
      </c>
      <c r="J27" s="184">
        <f t="shared" si="0"/>
        <v>0</v>
      </c>
      <c r="K27" s="185" t="str">
        <f t="shared" si="2"/>
        <v>B</v>
      </c>
      <c r="L27" s="180">
        <v>0</v>
      </c>
      <c r="M27" s="181">
        <v>0</v>
      </c>
      <c r="N27" s="182">
        <v>0</v>
      </c>
      <c r="O27" s="182">
        <v>0</v>
      </c>
      <c r="P27" s="181">
        <v>0</v>
      </c>
      <c r="Q27" s="183">
        <v>0</v>
      </c>
      <c r="R27" s="184">
        <f t="shared" si="3"/>
        <v>0</v>
      </c>
      <c r="S27" s="185" t="str">
        <f t="shared" si="4"/>
        <v>B</v>
      </c>
      <c r="T27" s="180">
        <v>0</v>
      </c>
      <c r="U27" s="180">
        <v>0</v>
      </c>
      <c r="V27" s="180">
        <v>0</v>
      </c>
      <c r="W27" s="180">
        <v>0</v>
      </c>
      <c r="X27" s="180">
        <v>0</v>
      </c>
      <c r="Y27" s="186">
        <v>0</v>
      </c>
      <c r="Z27" s="184">
        <f t="shared" si="1"/>
        <v>0</v>
      </c>
      <c r="AA27" s="185" t="str">
        <f t="shared" si="5"/>
        <v>B</v>
      </c>
    </row>
    <row r="28" spans="1:53" s="157" customFormat="1" x14ac:dyDescent="0.2">
      <c r="A28" s="151">
        <v>18</v>
      </c>
      <c r="B28" s="188"/>
      <c r="C28" s="188"/>
      <c r="D28" s="180">
        <v>0</v>
      </c>
      <c r="E28" s="181">
        <v>0</v>
      </c>
      <c r="F28" s="182">
        <v>0</v>
      </c>
      <c r="G28" s="181">
        <v>0</v>
      </c>
      <c r="H28" s="181">
        <v>0</v>
      </c>
      <c r="I28" s="183">
        <v>0</v>
      </c>
      <c r="J28" s="184">
        <f t="shared" si="0"/>
        <v>0</v>
      </c>
      <c r="K28" s="185" t="str">
        <f t="shared" si="2"/>
        <v>B</v>
      </c>
      <c r="L28" s="180">
        <v>0</v>
      </c>
      <c r="M28" s="181">
        <v>0</v>
      </c>
      <c r="N28" s="182">
        <v>0</v>
      </c>
      <c r="O28" s="182">
        <v>0</v>
      </c>
      <c r="P28" s="181">
        <v>0</v>
      </c>
      <c r="Q28" s="183">
        <v>0</v>
      </c>
      <c r="R28" s="184">
        <f t="shared" si="3"/>
        <v>0</v>
      </c>
      <c r="S28" s="185" t="str">
        <f t="shared" si="4"/>
        <v>B</v>
      </c>
      <c r="T28" s="180">
        <v>0</v>
      </c>
      <c r="U28" s="180">
        <v>0</v>
      </c>
      <c r="V28" s="180">
        <v>0</v>
      </c>
      <c r="W28" s="180">
        <v>0</v>
      </c>
      <c r="X28" s="180">
        <v>0</v>
      </c>
      <c r="Y28" s="186">
        <v>0</v>
      </c>
      <c r="Z28" s="184">
        <f t="shared" si="1"/>
        <v>0</v>
      </c>
      <c r="AA28" s="185" t="str">
        <f t="shared" si="5"/>
        <v>B</v>
      </c>
      <c r="AI28" s="159" t="s">
        <v>96</v>
      </c>
      <c r="AQ28" s="159" t="s">
        <v>96</v>
      </c>
      <c r="AY28" s="159" t="s">
        <v>96</v>
      </c>
    </row>
    <row r="29" spans="1:53" s="157" customFormat="1" x14ac:dyDescent="0.25">
      <c r="A29" s="151">
        <v>19</v>
      </c>
      <c r="B29" s="188"/>
      <c r="C29" s="188"/>
      <c r="D29" s="180">
        <v>0</v>
      </c>
      <c r="E29" s="181">
        <v>0</v>
      </c>
      <c r="F29" s="182">
        <v>0</v>
      </c>
      <c r="G29" s="181">
        <v>0</v>
      </c>
      <c r="H29" s="181">
        <v>0</v>
      </c>
      <c r="I29" s="183">
        <v>0</v>
      </c>
      <c r="J29" s="184">
        <f t="shared" si="0"/>
        <v>0</v>
      </c>
      <c r="K29" s="185" t="str">
        <f t="shared" si="2"/>
        <v>B</v>
      </c>
      <c r="L29" s="180">
        <v>0</v>
      </c>
      <c r="M29" s="181">
        <v>0</v>
      </c>
      <c r="N29" s="182">
        <v>0</v>
      </c>
      <c r="O29" s="182">
        <v>0</v>
      </c>
      <c r="P29" s="181">
        <v>0</v>
      </c>
      <c r="Q29" s="183">
        <v>0</v>
      </c>
      <c r="R29" s="184">
        <f t="shared" si="3"/>
        <v>0</v>
      </c>
      <c r="S29" s="185" t="str">
        <f t="shared" si="4"/>
        <v>B</v>
      </c>
      <c r="T29" s="180">
        <v>0</v>
      </c>
      <c r="U29" s="180">
        <v>0</v>
      </c>
      <c r="V29" s="180">
        <v>0</v>
      </c>
      <c r="W29" s="180">
        <v>0</v>
      </c>
      <c r="X29" s="180">
        <v>0</v>
      </c>
      <c r="Y29" s="186">
        <v>0</v>
      </c>
      <c r="Z29" s="184">
        <f t="shared" si="1"/>
        <v>0</v>
      </c>
      <c r="AA29" s="185" t="str">
        <f t="shared" si="5"/>
        <v>B</v>
      </c>
      <c r="AD29" s="339" t="s">
        <v>14</v>
      </c>
      <c r="AE29" s="339"/>
      <c r="AF29" s="339"/>
      <c r="AG29" s="339"/>
      <c r="AI29" s="161" t="s">
        <v>60</v>
      </c>
      <c r="AL29" s="339" t="s">
        <v>15</v>
      </c>
      <c r="AM29" s="339"/>
      <c r="AN29" s="339"/>
      <c r="AO29" s="339"/>
      <c r="AQ29" s="161" t="s">
        <v>60</v>
      </c>
      <c r="AT29" s="339" t="s">
        <v>16</v>
      </c>
      <c r="AU29" s="339"/>
      <c r="AV29" s="339"/>
      <c r="AW29" s="339"/>
      <c r="AY29" s="161" t="s">
        <v>60</v>
      </c>
    </row>
    <row r="30" spans="1:53" s="157" customFormat="1" x14ac:dyDescent="0.2">
      <c r="A30" s="151">
        <v>20</v>
      </c>
      <c r="B30" s="188"/>
      <c r="C30" s="188"/>
      <c r="D30" s="180">
        <v>0</v>
      </c>
      <c r="E30" s="181">
        <v>0</v>
      </c>
      <c r="F30" s="182">
        <v>0</v>
      </c>
      <c r="G30" s="181">
        <v>0</v>
      </c>
      <c r="H30" s="181">
        <v>0</v>
      </c>
      <c r="I30" s="183">
        <v>0</v>
      </c>
      <c r="J30" s="184">
        <f t="shared" si="0"/>
        <v>0</v>
      </c>
      <c r="K30" s="185" t="str">
        <f t="shared" si="2"/>
        <v>B</v>
      </c>
      <c r="L30" s="180">
        <v>0</v>
      </c>
      <c r="M30" s="181">
        <v>0</v>
      </c>
      <c r="N30" s="182">
        <v>0</v>
      </c>
      <c r="O30" s="182">
        <v>0</v>
      </c>
      <c r="P30" s="181">
        <v>0</v>
      </c>
      <c r="Q30" s="183">
        <v>0</v>
      </c>
      <c r="R30" s="184">
        <f t="shared" si="3"/>
        <v>0</v>
      </c>
      <c r="S30" s="185" t="str">
        <f t="shared" si="4"/>
        <v>B</v>
      </c>
      <c r="T30" s="180">
        <v>0</v>
      </c>
      <c r="U30" s="180">
        <v>0</v>
      </c>
      <c r="V30" s="180">
        <v>0</v>
      </c>
      <c r="W30" s="180">
        <v>0</v>
      </c>
      <c r="X30" s="180">
        <v>0</v>
      </c>
      <c r="Y30" s="186">
        <v>0</v>
      </c>
      <c r="Z30" s="184">
        <f t="shared" si="1"/>
        <v>0</v>
      </c>
      <c r="AA30" s="185" t="str">
        <f t="shared" si="5"/>
        <v>B</v>
      </c>
      <c r="AD30" s="245" t="s">
        <v>10</v>
      </c>
      <c r="AE30" s="245" t="s">
        <v>11</v>
      </c>
      <c r="AF30" s="245" t="s">
        <v>12</v>
      </c>
      <c r="AG30" s="245" t="s">
        <v>13</v>
      </c>
      <c r="AI30" s="9" t="s">
        <v>92</v>
      </c>
      <c r="AL30" s="245" t="s">
        <v>10</v>
      </c>
      <c r="AM30" s="245" t="s">
        <v>11</v>
      </c>
      <c r="AN30" s="245" t="s">
        <v>12</v>
      </c>
      <c r="AO30" s="245" t="s">
        <v>13</v>
      </c>
      <c r="AQ30" s="9" t="s">
        <v>92</v>
      </c>
      <c r="AR30" s="192"/>
      <c r="AT30" s="245" t="s">
        <v>10</v>
      </c>
      <c r="AU30" s="245" t="s">
        <v>11</v>
      </c>
      <c r="AV30" s="245" t="s">
        <v>12</v>
      </c>
      <c r="AW30" s="245" t="s">
        <v>13</v>
      </c>
      <c r="AY30" s="9" t="s">
        <v>92</v>
      </c>
    </row>
    <row r="31" spans="1:53" s="157" customFormat="1" x14ac:dyDescent="0.2">
      <c r="A31" s="151">
        <v>21</v>
      </c>
      <c r="B31" s="188"/>
      <c r="C31" s="188"/>
      <c r="D31" s="180">
        <v>0</v>
      </c>
      <c r="E31" s="181">
        <v>0</v>
      </c>
      <c r="F31" s="182">
        <v>0</v>
      </c>
      <c r="G31" s="181">
        <v>0</v>
      </c>
      <c r="H31" s="181">
        <v>0</v>
      </c>
      <c r="I31" s="183">
        <v>0</v>
      </c>
      <c r="J31" s="184">
        <f t="shared" si="0"/>
        <v>0</v>
      </c>
      <c r="K31" s="185" t="str">
        <f t="shared" si="2"/>
        <v>B</v>
      </c>
      <c r="L31" s="180">
        <v>0</v>
      </c>
      <c r="M31" s="181">
        <v>0</v>
      </c>
      <c r="N31" s="182">
        <v>0</v>
      </c>
      <c r="O31" s="182">
        <v>0</v>
      </c>
      <c r="P31" s="181">
        <v>0</v>
      </c>
      <c r="Q31" s="183">
        <v>0</v>
      </c>
      <c r="R31" s="184">
        <f t="shared" si="3"/>
        <v>0</v>
      </c>
      <c r="S31" s="185" t="str">
        <f t="shared" si="4"/>
        <v>B</v>
      </c>
      <c r="T31" s="180">
        <v>0</v>
      </c>
      <c r="U31" s="180">
        <v>0</v>
      </c>
      <c r="V31" s="180">
        <v>0</v>
      </c>
      <c r="W31" s="180">
        <v>0</v>
      </c>
      <c r="X31" s="180">
        <v>0</v>
      </c>
      <c r="Y31" s="186">
        <v>0</v>
      </c>
      <c r="Z31" s="184">
        <f t="shared" si="1"/>
        <v>0</v>
      </c>
      <c r="AA31" s="185" t="str">
        <f t="shared" si="5"/>
        <v>B</v>
      </c>
      <c r="AD31" s="246">
        <f>COUNTIF($D42:$I42,AD30)</f>
        <v>6</v>
      </c>
      <c r="AE31" s="246">
        <f>COUNTIF($D42:$I42,AE30)</f>
        <v>0</v>
      </c>
      <c r="AF31" s="246">
        <f>COUNTIF($D42:$I42,AF30)</f>
        <v>0</v>
      </c>
      <c r="AG31" s="246">
        <f>COUNTIF($D42:$I42,AG30)</f>
        <v>0</v>
      </c>
      <c r="AL31" s="246">
        <f>COUNTIF($L42:$Q42,AL30)</f>
        <v>6</v>
      </c>
      <c r="AM31" s="246">
        <f>COUNTIF($L42:$Q42,AM30)</f>
        <v>0</v>
      </c>
      <c r="AN31" s="246">
        <f>COUNTIF($L42:$Q42,AN30)</f>
        <v>0</v>
      </c>
      <c r="AO31" s="246">
        <f>COUNTIF($L42:$Q42,AO30)</f>
        <v>0</v>
      </c>
      <c r="AT31" s="246">
        <f>COUNTIF($T42:$Y42,AT30)</f>
        <v>6</v>
      </c>
      <c r="AU31" s="246">
        <f>COUNTIF($T42:$Y42,AU30)</f>
        <v>0</v>
      </c>
      <c r="AV31" s="246">
        <f>COUNTIF($T42:$Y42,AV30)</f>
        <v>0</v>
      </c>
      <c r="AW31" s="246">
        <f>COUNTIF($T42:$Y42,AW30)</f>
        <v>0</v>
      </c>
    </row>
    <row r="32" spans="1:53" s="157" customFormat="1" x14ac:dyDescent="0.2">
      <c r="A32" s="151">
        <v>22</v>
      </c>
      <c r="B32" s="188"/>
      <c r="C32" s="188"/>
      <c r="D32" s="180">
        <v>0</v>
      </c>
      <c r="E32" s="181">
        <v>0</v>
      </c>
      <c r="F32" s="182">
        <v>0</v>
      </c>
      <c r="G32" s="181">
        <v>0</v>
      </c>
      <c r="H32" s="181">
        <v>0</v>
      </c>
      <c r="I32" s="183">
        <v>0</v>
      </c>
      <c r="J32" s="184">
        <f t="shared" si="0"/>
        <v>0</v>
      </c>
      <c r="K32" s="185" t="str">
        <f t="shared" si="2"/>
        <v>B</v>
      </c>
      <c r="L32" s="180">
        <v>0</v>
      </c>
      <c r="M32" s="181">
        <v>0</v>
      </c>
      <c r="N32" s="182">
        <v>0</v>
      </c>
      <c r="O32" s="182">
        <v>0</v>
      </c>
      <c r="P32" s="181">
        <v>0</v>
      </c>
      <c r="Q32" s="183">
        <v>0</v>
      </c>
      <c r="R32" s="184">
        <f t="shared" si="3"/>
        <v>0</v>
      </c>
      <c r="S32" s="185" t="str">
        <f t="shared" si="4"/>
        <v>B</v>
      </c>
      <c r="T32" s="180">
        <v>0</v>
      </c>
      <c r="U32" s="180">
        <v>0</v>
      </c>
      <c r="V32" s="180">
        <v>0</v>
      </c>
      <c r="W32" s="180">
        <v>0</v>
      </c>
      <c r="X32" s="180">
        <v>0</v>
      </c>
      <c r="Y32" s="186">
        <v>0</v>
      </c>
      <c r="Z32" s="184">
        <f t="shared" si="1"/>
        <v>0</v>
      </c>
      <c r="AA32" s="185" t="str">
        <f t="shared" si="5"/>
        <v>B</v>
      </c>
    </row>
    <row r="33" spans="1:27" s="157" customFormat="1" x14ac:dyDescent="0.2">
      <c r="A33" s="151">
        <v>23</v>
      </c>
      <c r="B33" s="188"/>
      <c r="C33" s="188"/>
      <c r="D33" s="180">
        <v>0</v>
      </c>
      <c r="E33" s="181">
        <v>0</v>
      </c>
      <c r="F33" s="182">
        <v>0</v>
      </c>
      <c r="G33" s="181">
        <v>0</v>
      </c>
      <c r="H33" s="181">
        <v>0</v>
      </c>
      <c r="I33" s="183">
        <v>0</v>
      </c>
      <c r="J33" s="184">
        <f t="shared" ref="J33:J40" si="6">AVERAGE(D33:I33)</f>
        <v>0</v>
      </c>
      <c r="K33" s="185" t="str">
        <f t="shared" si="2"/>
        <v>B</v>
      </c>
      <c r="L33" s="180">
        <v>0</v>
      </c>
      <c r="M33" s="181">
        <v>0</v>
      </c>
      <c r="N33" s="182">
        <v>0</v>
      </c>
      <c r="O33" s="182">
        <v>0</v>
      </c>
      <c r="P33" s="181">
        <v>0</v>
      </c>
      <c r="Q33" s="183">
        <v>0</v>
      </c>
      <c r="R33" s="184">
        <f t="shared" si="3"/>
        <v>0</v>
      </c>
      <c r="S33" s="185" t="str">
        <f t="shared" si="4"/>
        <v>B</v>
      </c>
      <c r="T33" s="180">
        <v>0</v>
      </c>
      <c r="U33" s="180">
        <v>0</v>
      </c>
      <c r="V33" s="180">
        <v>0</v>
      </c>
      <c r="W33" s="180">
        <v>0</v>
      </c>
      <c r="X33" s="180">
        <v>0</v>
      </c>
      <c r="Y33" s="186">
        <v>0</v>
      </c>
      <c r="Z33" s="184">
        <f t="shared" ref="Z33:Z39" si="7">AVERAGE(T33:Y33)</f>
        <v>0</v>
      </c>
      <c r="AA33" s="185" t="str">
        <f t="shared" si="5"/>
        <v>B</v>
      </c>
    </row>
    <row r="34" spans="1:27" s="157" customFormat="1" x14ac:dyDescent="0.2">
      <c r="A34" s="151">
        <v>24</v>
      </c>
      <c r="B34" s="188"/>
      <c r="C34" s="188"/>
      <c r="D34" s="180">
        <v>0</v>
      </c>
      <c r="E34" s="181">
        <v>0</v>
      </c>
      <c r="F34" s="182">
        <v>0</v>
      </c>
      <c r="G34" s="181">
        <v>0</v>
      </c>
      <c r="H34" s="181">
        <v>0</v>
      </c>
      <c r="I34" s="183">
        <v>0</v>
      </c>
      <c r="J34" s="184">
        <f t="shared" si="6"/>
        <v>0</v>
      </c>
      <c r="K34" s="185" t="str">
        <f t="shared" si="2"/>
        <v>B</v>
      </c>
      <c r="L34" s="180">
        <v>0</v>
      </c>
      <c r="M34" s="181">
        <v>0</v>
      </c>
      <c r="N34" s="182">
        <v>0</v>
      </c>
      <c r="O34" s="182">
        <v>0</v>
      </c>
      <c r="P34" s="181">
        <v>0</v>
      </c>
      <c r="Q34" s="183">
        <v>0</v>
      </c>
      <c r="R34" s="184">
        <f t="shared" si="3"/>
        <v>0</v>
      </c>
      <c r="S34" s="185" t="str">
        <f t="shared" si="4"/>
        <v>B</v>
      </c>
      <c r="T34" s="180">
        <v>0</v>
      </c>
      <c r="U34" s="180">
        <v>0</v>
      </c>
      <c r="V34" s="180">
        <v>0</v>
      </c>
      <c r="W34" s="180">
        <v>0</v>
      </c>
      <c r="X34" s="180">
        <v>0</v>
      </c>
      <c r="Y34" s="186">
        <v>0</v>
      </c>
      <c r="Z34" s="184">
        <f t="shared" si="7"/>
        <v>0</v>
      </c>
      <c r="AA34" s="185" t="str">
        <f t="shared" si="5"/>
        <v>B</v>
      </c>
    </row>
    <row r="35" spans="1:27" s="157" customFormat="1" x14ac:dyDescent="0.2">
      <c r="A35" s="151">
        <v>25</v>
      </c>
      <c r="B35" s="188"/>
      <c r="C35" s="188"/>
      <c r="D35" s="180">
        <v>0</v>
      </c>
      <c r="E35" s="181">
        <v>0</v>
      </c>
      <c r="F35" s="182">
        <v>0</v>
      </c>
      <c r="G35" s="181">
        <v>0</v>
      </c>
      <c r="H35" s="181">
        <v>0</v>
      </c>
      <c r="I35" s="183">
        <v>0</v>
      </c>
      <c r="J35" s="184">
        <f t="shared" si="6"/>
        <v>0</v>
      </c>
      <c r="K35" s="185" t="str">
        <f t="shared" si="2"/>
        <v>B</v>
      </c>
      <c r="L35" s="180">
        <v>0</v>
      </c>
      <c r="M35" s="181">
        <v>0</v>
      </c>
      <c r="N35" s="182">
        <v>0</v>
      </c>
      <c r="O35" s="182">
        <v>0</v>
      </c>
      <c r="P35" s="181">
        <v>0</v>
      </c>
      <c r="Q35" s="183">
        <v>0</v>
      </c>
      <c r="R35" s="184">
        <f t="shared" si="3"/>
        <v>0</v>
      </c>
      <c r="S35" s="185" t="str">
        <f t="shared" si="4"/>
        <v>B</v>
      </c>
      <c r="T35" s="180">
        <v>0</v>
      </c>
      <c r="U35" s="180">
        <v>0</v>
      </c>
      <c r="V35" s="180">
        <v>0</v>
      </c>
      <c r="W35" s="180">
        <v>0</v>
      </c>
      <c r="X35" s="180">
        <v>0</v>
      </c>
      <c r="Y35" s="186">
        <v>0</v>
      </c>
      <c r="Z35" s="184">
        <f t="shared" si="7"/>
        <v>0</v>
      </c>
      <c r="AA35" s="185" t="str">
        <f t="shared" si="5"/>
        <v>B</v>
      </c>
    </row>
    <row r="36" spans="1:27" s="157" customFormat="1" x14ac:dyDescent="0.2">
      <c r="A36" s="151">
        <v>26</v>
      </c>
      <c r="B36" s="188"/>
      <c r="C36" s="188"/>
      <c r="D36" s="180">
        <v>0</v>
      </c>
      <c r="E36" s="181">
        <v>0</v>
      </c>
      <c r="F36" s="182">
        <v>0</v>
      </c>
      <c r="G36" s="181">
        <v>0</v>
      </c>
      <c r="H36" s="181">
        <v>0</v>
      </c>
      <c r="I36" s="183">
        <v>0</v>
      </c>
      <c r="J36" s="184">
        <f t="shared" si="6"/>
        <v>0</v>
      </c>
      <c r="K36" s="185" t="str">
        <f t="shared" si="2"/>
        <v>B</v>
      </c>
      <c r="L36" s="180">
        <v>0</v>
      </c>
      <c r="M36" s="181">
        <v>0</v>
      </c>
      <c r="N36" s="182">
        <v>0</v>
      </c>
      <c r="O36" s="182">
        <v>0</v>
      </c>
      <c r="P36" s="181">
        <v>0</v>
      </c>
      <c r="Q36" s="183">
        <v>0</v>
      </c>
      <c r="R36" s="184">
        <f t="shared" si="3"/>
        <v>0</v>
      </c>
      <c r="S36" s="185" t="str">
        <f t="shared" si="4"/>
        <v>B</v>
      </c>
      <c r="T36" s="180">
        <v>0</v>
      </c>
      <c r="U36" s="180">
        <v>0</v>
      </c>
      <c r="V36" s="180">
        <v>0</v>
      </c>
      <c r="W36" s="180">
        <v>0</v>
      </c>
      <c r="X36" s="180">
        <v>0</v>
      </c>
      <c r="Y36" s="186">
        <v>0</v>
      </c>
      <c r="Z36" s="184">
        <f t="shared" si="7"/>
        <v>0</v>
      </c>
      <c r="AA36" s="185" t="str">
        <f t="shared" si="5"/>
        <v>B</v>
      </c>
    </row>
    <row r="37" spans="1:27" s="157" customFormat="1" x14ac:dyDescent="0.2">
      <c r="A37" s="151">
        <v>27</v>
      </c>
      <c r="B37" s="188"/>
      <c r="C37" s="188"/>
      <c r="D37" s="180">
        <v>0</v>
      </c>
      <c r="E37" s="181">
        <v>0</v>
      </c>
      <c r="F37" s="182">
        <v>0</v>
      </c>
      <c r="G37" s="181">
        <v>0</v>
      </c>
      <c r="H37" s="181">
        <v>0</v>
      </c>
      <c r="I37" s="183">
        <v>0</v>
      </c>
      <c r="J37" s="184">
        <f t="shared" si="6"/>
        <v>0</v>
      </c>
      <c r="K37" s="185" t="str">
        <f t="shared" si="2"/>
        <v>B</v>
      </c>
      <c r="L37" s="180">
        <v>0</v>
      </c>
      <c r="M37" s="181">
        <v>0</v>
      </c>
      <c r="N37" s="182">
        <v>0</v>
      </c>
      <c r="O37" s="182">
        <v>0</v>
      </c>
      <c r="P37" s="181">
        <v>0</v>
      </c>
      <c r="Q37" s="183">
        <v>0</v>
      </c>
      <c r="R37" s="184">
        <f t="shared" si="3"/>
        <v>0</v>
      </c>
      <c r="S37" s="185" t="str">
        <f t="shared" si="4"/>
        <v>B</v>
      </c>
      <c r="T37" s="180">
        <v>0</v>
      </c>
      <c r="U37" s="180">
        <v>0</v>
      </c>
      <c r="V37" s="180">
        <v>0</v>
      </c>
      <c r="W37" s="180">
        <v>0</v>
      </c>
      <c r="X37" s="180">
        <v>0</v>
      </c>
      <c r="Y37" s="186">
        <v>0</v>
      </c>
      <c r="Z37" s="184">
        <f t="shared" si="7"/>
        <v>0</v>
      </c>
      <c r="AA37" s="185" t="str">
        <f t="shared" si="5"/>
        <v>B</v>
      </c>
    </row>
    <row r="38" spans="1:27" s="157" customFormat="1" x14ac:dyDescent="0.2">
      <c r="A38" s="151">
        <v>28</v>
      </c>
      <c r="B38" s="188"/>
      <c r="C38" s="188"/>
      <c r="D38" s="180">
        <v>0</v>
      </c>
      <c r="E38" s="181">
        <v>0</v>
      </c>
      <c r="F38" s="182">
        <v>0</v>
      </c>
      <c r="G38" s="181">
        <v>0</v>
      </c>
      <c r="H38" s="181">
        <v>0</v>
      </c>
      <c r="I38" s="183">
        <v>0</v>
      </c>
      <c r="J38" s="184">
        <f t="shared" si="6"/>
        <v>0</v>
      </c>
      <c r="K38" s="185" t="str">
        <f t="shared" si="2"/>
        <v>B</v>
      </c>
      <c r="L38" s="180">
        <v>0</v>
      </c>
      <c r="M38" s="181">
        <v>0</v>
      </c>
      <c r="N38" s="182">
        <v>0</v>
      </c>
      <c r="O38" s="182">
        <v>0</v>
      </c>
      <c r="P38" s="181">
        <v>0</v>
      </c>
      <c r="Q38" s="183">
        <v>0</v>
      </c>
      <c r="R38" s="184">
        <f t="shared" si="3"/>
        <v>0</v>
      </c>
      <c r="S38" s="185" t="str">
        <f t="shared" si="4"/>
        <v>B</v>
      </c>
      <c r="T38" s="180">
        <v>0</v>
      </c>
      <c r="U38" s="180">
        <v>0</v>
      </c>
      <c r="V38" s="180">
        <v>0</v>
      </c>
      <c r="W38" s="180">
        <v>0</v>
      </c>
      <c r="X38" s="180">
        <v>0</v>
      </c>
      <c r="Y38" s="186">
        <v>0</v>
      </c>
      <c r="Z38" s="184">
        <f t="shared" si="7"/>
        <v>0</v>
      </c>
      <c r="AA38" s="185" t="str">
        <f t="shared" si="5"/>
        <v>B</v>
      </c>
    </row>
    <row r="39" spans="1:27" s="157" customFormat="1" x14ac:dyDescent="0.2">
      <c r="A39" s="151">
        <v>29</v>
      </c>
      <c r="B39" s="188"/>
      <c r="C39" s="188"/>
      <c r="D39" s="180">
        <v>0</v>
      </c>
      <c r="E39" s="181">
        <v>0</v>
      </c>
      <c r="F39" s="182">
        <v>0</v>
      </c>
      <c r="G39" s="181">
        <v>0</v>
      </c>
      <c r="H39" s="181">
        <v>0</v>
      </c>
      <c r="I39" s="183">
        <v>0</v>
      </c>
      <c r="J39" s="184">
        <f t="shared" si="6"/>
        <v>0</v>
      </c>
      <c r="K39" s="185" t="str">
        <f t="shared" si="2"/>
        <v>B</v>
      </c>
      <c r="L39" s="180">
        <v>0</v>
      </c>
      <c r="M39" s="181">
        <v>0</v>
      </c>
      <c r="N39" s="182">
        <v>0</v>
      </c>
      <c r="O39" s="182">
        <v>0</v>
      </c>
      <c r="P39" s="181">
        <v>0</v>
      </c>
      <c r="Q39" s="183">
        <v>0</v>
      </c>
      <c r="R39" s="184">
        <f t="shared" si="3"/>
        <v>0</v>
      </c>
      <c r="S39" s="185" t="str">
        <f t="shared" si="4"/>
        <v>B</v>
      </c>
      <c r="T39" s="180">
        <v>0</v>
      </c>
      <c r="U39" s="180">
        <v>0</v>
      </c>
      <c r="V39" s="180">
        <v>0</v>
      </c>
      <c r="W39" s="180">
        <v>0</v>
      </c>
      <c r="X39" s="180">
        <v>0</v>
      </c>
      <c r="Y39" s="186">
        <v>0</v>
      </c>
      <c r="Z39" s="184">
        <f t="shared" si="7"/>
        <v>0</v>
      </c>
      <c r="AA39" s="185" t="str">
        <f t="shared" si="5"/>
        <v>B</v>
      </c>
    </row>
    <row r="40" spans="1:27" s="157" customFormat="1" ht="15.75" thickBot="1" x14ac:dyDescent="0.25">
      <c r="A40" s="151">
        <v>30</v>
      </c>
      <c r="B40" s="193"/>
      <c r="C40" s="193"/>
      <c r="D40" s="194">
        <v>0</v>
      </c>
      <c r="E40" s="195">
        <v>0</v>
      </c>
      <c r="F40" s="196">
        <v>0</v>
      </c>
      <c r="G40" s="195">
        <v>0</v>
      </c>
      <c r="H40" s="195">
        <v>0</v>
      </c>
      <c r="I40" s="197">
        <v>0</v>
      </c>
      <c r="J40" s="198">
        <f t="shared" si="6"/>
        <v>0</v>
      </c>
      <c r="K40" s="199" t="str">
        <f t="shared" si="2"/>
        <v>B</v>
      </c>
      <c r="L40" s="194">
        <v>0</v>
      </c>
      <c r="M40" s="195">
        <v>0</v>
      </c>
      <c r="N40" s="196">
        <v>0</v>
      </c>
      <c r="O40" s="196">
        <v>0</v>
      </c>
      <c r="P40" s="195">
        <v>0</v>
      </c>
      <c r="Q40" s="197">
        <v>0</v>
      </c>
      <c r="R40" s="198">
        <f>AVERAGE(L40:Q40)</f>
        <v>0</v>
      </c>
      <c r="S40" s="199" t="str">
        <f>IF(R40="","Falta Nota",IF(R40&lt;1.95,"B",IF(R40&lt;2.95,"R",IF(R40&lt;3.95,"A",IF(R40&lt;=5,"E","nota&gt;5,0")))))</f>
        <v>B</v>
      </c>
      <c r="T40" s="194">
        <v>0</v>
      </c>
      <c r="U40" s="194">
        <v>0</v>
      </c>
      <c r="V40" s="194">
        <v>0</v>
      </c>
      <c r="W40" s="194">
        <v>0</v>
      </c>
      <c r="X40" s="194">
        <v>0</v>
      </c>
      <c r="Y40" s="200">
        <v>0</v>
      </c>
      <c r="Z40" s="198">
        <f>AVERAGE(T40:Y40)</f>
        <v>0</v>
      </c>
      <c r="AA40" s="199" t="str">
        <f t="shared" si="5"/>
        <v>B</v>
      </c>
    </row>
    <row r="41" spans="1:27" s="157" customFormat="1" x14ac:dyDescent="0.25">
      <c r="A41" s="151"/>
      <c r="B41" s="201" t="s">
        <v>17</v>
      </c>
      <c r="C41" s="201"/>
      <c r="D41" s="202">
        <f t="shared" ref="D41:I41" si="8">AVERAGE(D11:D40)</f>
        <v>0</v>
      </c>
      <c r="E41" s="203">
        <f t="shared" si="8"/>
        <v>0</v>
      </c>
      <c r="F41" s="203">
        <f t="shared" si="8"/>
        <v>0</v>
      </c>
      <c r="G41" s="203">
        <f t="shared" si="8"/>
        <v>0</v>
      </c>
      <c r="H41" s="203">
        <f t="shared" si="8"/>
        <v>0</v>
      </c>
      <c r="I41" s="204">
        <f t="shared" si="8"/>
        <v>0</v>
      </c>
      <c r="J41" s="205"/>
      <c r="K41" s="206"/>
      <c r="L41" s="202">
        <f t="shared" ref="L41:Q41" si="9">AVERAGE(L11:L40)</f>
        <v>0</v>
      </c>
      <c r="M41" s="207">
        <f t="shared" si="9"/>
        <v>0</v>
      </c>
      <c r="N41" s="207">
        <f t="shared" si="9"/>
        <v>0</v>
      </c>
      <c r="O41" s="207">
        <f t="shared" si="9"/>
        <v>0</v>
      </c>
      <c r="P41" s="207">
        <f t="shared" si="9"/>
        <v>0</v>
      </c>
      <c r="Q41" s="208">
        <f t="shared" si="9"/>
        <v>0</v>
      </c>
      <c r="R41" s="205"/>
      <c r="S41" s="209"/>
      <c r="T41" s="202">
        <f>AVERAGE(T11:T40)</f>
        <v>0</v>
      </c>
      <c r="U41" s="207">
        <f t="shared" ref="U41:Y41" si="10">AVERAGE(U11:U40)</f>
        <v>0</v>
      </c>
      <c r="V41" s="207">
        <f t="shared" si="10"/>
        <v>0</v>
      </c>
      <c r="W41" s="207">
        <f t="shared" si="10"/>
        <v>0</v>
      </c>
      <c r="X41" s="207">
        <f t="shared" si="10"/>
        <v>0</v>
      </c>
      <c r="Y41" s="208">
        <f t="shared" si="10"/>
        <v>0</v>
      </c>
      <c r="Z41" s="205"/>
      <c r="AA41" s="210"/>
    </row>
    <row r="42" spans="1:27" s="157" customFormat="1" ht="15.75" thickBot="1" x14ac:dyDescent="0.3">
      <c r="A42" s="151"/>
      <c r="B42" s="211" t="s">
        <v>59</v>
      </c>
      <c r="C42" s="212"/>
      <c r="D42" s="213" t="str">
        <f>IF(D41="","Falta Nota",IF(D41&lt;1.95,"B",IF(D41&lt;2.95,"R",IF(D41&lt;3.95,"A",IF(D41&lt;=5,"E","nota&gt;5,0")))))</f>
        <v>B</v>
      </c>
      <c r="E42" s="214" t="str">
        <f t="shared" ref="E42:H42" si="11">IF(E41="","Falta Nota",IF(E41&lt;1.95,"B",IF(E41&lt;2.95,"R",IF(E41&lt;3.95,"A",IF(E41&lt;=5,"E","nota&gt;5,0")))))</f>
        <v>B</v>
      </c>
      <c r="F42" s="214" t="str">
        <f t="shared" si="11"/>
        <v>B</v>
      </c>
      <c r="G42" s="214" t="str">
        <f t="shared" si="11"/>
        <v>B</v>
      </c>
      <c r="H42" s="214" t="str">
        <f t="shared" si="11"/>
        <v>B</v>
      </c>
      <c r="I42" s="215" t="str">
        <f>IF(I41="","Falta Nota",IF(I41&lt;1.95,"B",IF(I41&lt;2.95,"R",IF(I41&lt;3.95,"A",IF(I41&lt;=5,"E","nota&gt;5,0")))))</f>
        <v>B</v>
      </c>
      <c r="J42" s="216"/>
      <c r="K42" s="217"/>
      <c r="L42" s="213" t="str">
        <f>IF(L41="","Falta Nota",IF(L41&lt;1.95,"B",IF(L41&lt;2.95,"R",IF(L41&lt;3.95,"A",IF(L41&lt;=5,"E","nota&gt;5,0")))))</f>
        <v>B</v>
      </c>
      <c r="M42" s="214" t="str">
        <f t="shared" ref="M42:Q42" si="12">IF(M41="","Falta Nota",IF(M41&lt;1.95,"B",IF(M41&lt;2.95,"R",IF(M41&lt;3.95,"A",IF(M41&lt;=5,"E","nota&gt;5,0")))))</f>
        <v>B</v>
      </c>
      <c r="N42" s="214" t="str">
        <f t="shared" si="12"/>
        <v>B</v>
      </c>
      <c r="O42" s="214" t="str">
        <f t="shared" si="12"/>
        <v>B</v>
      </c>
      <c r="P42" s="214" t="str">
        <f t="shared" si="12"/>
        <v>B</v>
      </c>
      <c r="Q42" s="215" t="str">
        <f t="shared" si="12"/>
        <v>B</v>
      </c>
      <c r="R42" s="216"/>
      <c r="S42" s="217"/>
      <c r="T42" s="213" t="str">
        <f>IF(T41="","Falta Nota",IF(T41&lt;1.95,"B",IF(T41&lt;2.95,"R",IF(T41&lt;3.95,"A",IF(T41&lt;=5,"E","nota&gt;5,0")))))</f>
        <v>B</v>
      </c>
      <c r="U42" s="214" t="str">
        <f t="shared" ref="U42:Y42" si="13">IF(U41="","Falta Nota",IF(U41&lt;1.95,"B",IF(U41&lt;2.95,"R",IF(U41&lt;3.95,"A",IF(U41&lt;=5,"E","nota&gt;5,0")))))</f>
        <v>B</v>
      </c>
      <c r="V42" s="214" t="str">
        <f t="shared" si="13"/>
        <v>B</v>
      </c>
      <c r="W42" s="214" t="str">
        <f t="shared" si="13"/>
        <v>B</v>
      </c>
      <c r="X42" s="214" t="str">
        <f t="shared" si="13"/>
        <v>B</v>
      </c>
      <c r="Y42" s="215" t="str">
        <f t="shared" si="13"/>
        <v>B</v>
      </c>
      <c r="Z42" s="216"/>
      <c r="AA42" s="161"/>
    </row>
    <row r="43" spans="1:27" s="157" customFormat="1" ht="14.25" x14ac:dyDescent="0.2">
      <c r="A43" s="151"/>
    </row>
    <row r="44" spans="1:27" s="157" customFormat="1" ht="14.25" x14ac:dyDescent="0.2">
      <c r="A44" s="151"/>
    </row>
    <row r="45" spans="1:27" s="157" customFormat="1" ht="14.25" x14ac:dyDescent="0.2">
      <c r="A45" s="151"/>
    </row>
    <row r="46" spans="1:27" s="157" customFormat="1" ht="14.25" x14ac:dyDescent="0.2">
      <c r="A46" s="151"/>
    </row>
    <row r="47" spans="1:27" s="157" customFormat="1" ht="14.25" x14ac:dyDescent="0.2">
      <c r="A47" s="151"/>
    </row>
    <row r="49" spans="1:6" x14ac:dyDescent="0.25">
      <c r="A49" s="4"/>
      <c r="B49" s="1"/>
      <c r="C49" s="1"/>
      <c r="D49" s="1"/>
      <c r="E49" s="1"/>
      <c r="F49" s="4"/>
    </row>
    <row r="50" spans="1:6" x14ac:dyDescent="0.25">
      <c r="A50" s="5"/>
      <c r="B50" s="5"/>
      <c r="C50" s="5"/>
      <c r="D50" s="2"/>
      <c r="E50" s="2"/>
      <c r="F50" s="2"/>
    </row>
    <row r="51" spans="1:6" x14ac:dyDescent="0.25">
      <c r="B51" s="6"/>
      <c r="C51" s="6"/>
      <c r="D51" s="6"/>
      <c r="E51" s="6"/>
      <c r="F51" s="6"/>
    </row>
  </sheetData>
  <mergeCells count="32">
    <mergeCell ref="AC4:BA5"/>
    <mergeCell ref="C6:G6"/>
    <mergeCell ref="I6:K6"/>
    <mergeCell ref="M6:Q6"/>
    <mergeCell ref="S6:X6"/>
    <mergeCell ref="Z6:AA6"/>
    <mergeCell ref="B2:V5"/>
    <mergeCell ref="W2:AA5"/>
    <mergeCell ref="B7:AA7"/>
    <mergeCell ref="B8:B10"/>
    <mergeCell ref="C8:C10"/>
    <mergeCell ref="D8:K8"/>
    <mergeCell ref="L8:S8"/>
    <mergeCell ref="T8:AA8"/>
    <mergeCell ref="S9:S10"/>
    <mergeCell ref="T9:V9"/>
    <mergeCell ref="W9:X9"/>
    <mergeCell ref="Z9:Z10"/>
    <mergeCell ref="D9:F9"/>
    <mergeCell ref="G9:H9"/>
    <mergeCell ref="J9:J10"/>
    <mergeCell ref="K9:K10"/>
    <mergeCell ref="AD29:AG29"/>
    <mergeCell ref="AL29:AO29"/>
    <mergeCell ref="AT29:AW29"/>
    <mergeCell ref="O9:P9"/>
    <mergeCell ref="R9:R10"/>
    <mergeCell ref="AD8:AG8"/>
    <mergeCell ref="AL8:AO8"/>
    <mergeCell ref="AT8:AW8"/>
    <mergeCell ref="L9:N9"/>
    <mergeCell ref="AA9:AA10"/>
  </mergeCells>
  <conditionalFormatting sqref="AI9">
    <cfRule type="containsText" dxfId="95" priority="17" operator="containsText" text="C4">
      <formula>NOT(ISERROR(SEARCH("C4",AI9)))</formula>
    </cfRule>
    <cfRule type="containsText" dxfId="94" priority="18" operator="containsText" text="C3">
      <formula>NOT(ISERROR(SEARCH("C3",AI9)))</formula>
    </cfRule>
    <cfRule type="containsText" dxfId="93" priority="19" operator="containsText" text="C2">
      <formula>NOT(ISERROR(SEARCH("C2",AI9)))</formula>
    </cfRule>
    <cfRule type="containsText" dxfId="92" priority="20" operator="containsText" text="C1">
      <formula>NOT(ISERROR(SEARCH("C1",AI9)))</formula>
    </cfRule>
  </conditionalFormatting>
  <conditionalFormatting sqref="AI30">
    <cfRule type="containsText" dxfId="91" priority="13" operator="containsText" text="C4">
      <formula>NOT(ISERROR(SEARCH("C4",AI30)))</formula>
    </cfRule>
    <cfRule type="containsText" dxfId="90" priority="14" operator="containsText" text="C3">
      <formula>NOT(ISERROR(SEARCH("C3",AI30)))</formula>
    </cfRule>
    <cfRule type="containsText" dxfId="89" priority="15" operator="containsText" text="C2">
      <formula>NOT(ISERROR(SEARCH("C2",AI30)))</formula>
    </cfRule>
    <cfRule type="containsText" dxfId="88" priority="16" operator="containsText" text="C1">
      <formula>NOT(ISERROR(SEARCH("C1",AI30)))</formula>
    </cfRule>
  </conditionalFormatting>
  <conditionalFormatting sqref="AQ9">
    <cfRule type="containsText" dxfId="87" priority="21" operator="containsText" text="C4">
      <formula>NOT(ISERROR(SEARCH("C4",AQ9)))</formula>
    </cfRule>
    <cfRule type="containsText" dxfId="86" priority="22" operator="containsText" text="C3">
      <formula>NOT(ISERROR(SEARCH("C3",AQ9)))</formula>
    </cfRule>
    <cfRule type="containsText" dxfId="85" priority="23" operator="containsText" text="C2">
      <formula>NOT(ISERROR(SEARCH("C2",AQ9)))</formula>
    </cfRule>
    <cfRule type="containsText" dxfId="84" priority="24" operator="containsText" text="C1">
      <formula>NOT(ISERROR(SEARCH("C1",AQ9)))</formula>
    </cfRule>
  </conditionalFormatting>
  <conditionalFormatting sqref="AQ30">
    <cfRule type="containsText" dxfId="83" priority="9" operator="containsText" text="C4">
      <formula>NOT(ISERROR(SEARCH("C4",AQ30)))</formula>
    </cfRule>
    <cfRule type="containsText" dxfId="82" priority="10" operator="containsText" text="C3">
      <formula>NOT(ISERROR(SEARCH("C3",AQ30)))</formula>
    </cfRule>
    <cfRule type="containsText" dxfId="81" priority="11" operator="containsText" text="C2">
      <formula>NOT(ISERROR(SEARCH("C2",AQ30)))</formula>
    </cfRule>
    <cfRule type="containsText" dxfId="80" priority="12" operator="containsText" text="C1">
      <formula>NOT(ISERROR(SEARCH("C1",AQ30)))</formula>
    </cfRule>
  </conditionalFormatting>
  <conditionalFormatting sqref="AY9">
    <cfRule type="containsText" dxfId="79" priority="5" operator="containsText" text="C4">
      <formula>NOT(ISERROR(SEARCH("C4",AY9)))</formula>
    </cfRule>
    <cfRule type="containsText" dxfId="78" priority="6" operator="containsText" text="C3">
      <formula>NOT(ISERROR(SEARCH("C3",AY9)))</formula>
    </cfRule>
    <cfRule type="containsText" dxfId="77" priority="7" operator="containsText" text="C2">
      <formula>NOT(ISERROR(SEARCH("C2",AY9)))</formula>
    </cfRule>
    <cfRule type="containsText" dxfId="76" priority="8" operator="containsText" text="C1">
      <formula>NOT(ISERROR(SEARCH("C1",AY9)))</formula>
    </cfRule>
  </conditionalFormatting>
  <conditionalFormatting sqref="AY30">
    <cfRule type="containsText" dxfId="75" priority="1" operator="containsText" text="C4">
      <formula>NOT(ISERROR(SEARCH("C4",AY30)))</formula>
    </cfRule>
    <cfRule type="containsText" dxfId="74" priority="2" operator="containsText" text="C3">
      <formula>NOT(ISERROR(SEARCH("C3",AY30)))</formula>
    </cfRule>
    <cfRule type="containsText" dxfId="73" priority="3" operator="containsText" text="C2">
      <formula>NOT(ISERROR(SEARCH("C2",AY30)))</formula>
    </cfRule>
    <cfRule type="containsText" dxfId="72" priority="4" operator="containsText" text="C1">
      <formula>NOT(ISERROR(SEARCH("C1",AY30)))</formula>
    </cfRule>
  </conditionalFormatting>
  <dataValidations count="1">
    <dataValidation type="list" allowBlank="1" showInputMessage="1" showErrorMessage="1" sqref="AQ9 AQ30 AI30 AI9 AY9 AY30" xr:uid="{410EAC38-FC2B-4A7E-86E2-9BAD5BEAA415}">
      <formula1>$BA$8:$BA$19</formula1>
    </dataValidation>
  </dataValidations>
  <hyperlinks>
    <hyperlink ref="BA7" location="'Categorización de indicadores'!A1" display="Categorización" xr:uid="{FF63E79C-B0AC-45EC-8CD0-DC7556612CA1}"/>
    <hyperlink ref="AI6" location="'Categorización de indicadores'!A1" display="'Categorización de indicadores'!A1" xr:uid="{66C0C74A-B05E-4794-8E6F-6FD582EBFA73}"/>
  </hyperlinks>
  <printOptions horizontalCentered="1"/>
  <pageMargins left="0.27559055118110237" right="0.15748031496062992" top="0.39370078740157483" bottom="0.74803149606299213" header="0.31496062992125984" footer="0.55118110236220474"/>
  <pageSetup paperSize="5" scale="43" orientation="landscape" r:id="rId1"/>
  <headerFooter alignWithMargins="0">
    <oddFooter>&amp;R&amp;"Arial,Cursiva"&amp;9Código: FR-FOR-110.01  Fecha: 28/09/2026  Paginas &amp;P de &amp;N</oddFooter>
  </headerFooter>
  <colBreaks count="1" manualBreakCount="1">
    <brk id="27"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04A1F-8D3F-4C76-BCC6-93DF604ECB81}">
  <sheetPr>
    <tabColor theme="5" tint="0.59999389629810485"/>
  </sheetPr>
  <dimension ref="A1:BA51"/>
  <sheetViews>
    <sheetView view="pageBreakPreview" topLeftCell="B1" zoomScale="60" zoomScaleNormal="80" workbookViewId="0">
      <selection activeCell="AB3" sqref="AB3"/>
    </sheetView>
  </sheetViews>
  <sheetFormatPr baseColWidth="10" defaultRowHeight="15" x14ac:dyDescent="0.25"/>
  <cols>
    <col min="1" max="1" width="3.42578125" style="6" hidden="1" customWidth="1"/>
    <col min="2" max="2" width="24.42578125" customWidth="1"/>
    <col min="3" max="3" width="26.42578125" customWidth="1"/>
    <col min="11" max="11" width="13.7109375" bestFit="1" customWidth="1"/>
    <col min="19" max="19" width="13.7109375" bestFit="1" customWidth="1"/>
    <col min="20" max="25" width="13.7109375" customWidth="1"/>
    <col min="27" max="27" width="13.7109375" bestFit="1" customWidth="1"/>
    <col min="35" max="35" width="49.42578125" bestFit="1" customWidth="1"/>
    <col min="43" max="43" width="49.42578125" bestFit="1" customWidth="1"/>
    <col min="51" max="51" width="49.42578125" bestFit="1" customWidth="1"/>
    <col min="53" max="53" width="60.140625" hidden="1" customWidth="1"/>
  </cols>
  <sheetData>
    <row r="1" spans="1:53" ht="15.75" thickBot="1" x14ac:dyDescent="0.3"/>
    <row r="2" spans="1:53" s="148" customFormat="1" ht="15" customHeight="1" x14ac:dyDescent="0.2">
      <c r="A2" s="147"/>
      <c r="B2" s="291" t="s">
        <v>29</v>
      </c>
      <c r="C2" s="285"/>
      <c r="D2" s="285"/>
      <c r="E2" s="285"/>
      <c r="F2" s="285"/>
      <c r="G2" s="285"/>
      <c r="H2" s="285"/>
      <c r="I2" s="285"/>
      <c r="J2" s="285"/>
      <c r="K2" s="285"/>
      <c r="L2" s="285"/>
      <c r="M2" s="285"/>
      <c r="N2" s="285"/>
      <c r="O2" s="285"/>
      <c r="P2" s="285"/>
      <c r="Q2" s="285"/>
      <c r="R2" s="285"/>
      <c r="S2" s="285"/>
      <c r="T2" s="285"/>
      <c r="U2" s="285"/>
      <c r="V2" s="286"/>
      <c r="W2" s="291"/>
      <c r="X2" s="285"/>
      <c r="Y2" s="285"/>
      <c r="Z2" s="285"/>
      <c r="AA2" s="286"/>
    </row>
    <row r="3" spans="1:53" s="148" customFormat="1" ht="24.75" customHeight="1" x14ac:dyDescent="0.2">
      <c r="A3" s="147"/>
      <c r="B3" s="292"/>
      <c r="C3" s="287"/>
      <c r="D3" s="287"/>
      <c r="E3" s="287"/>
      <c r="F3" s="287"/>
      <c r="G3" s="287"/>
      <c r="H3" s="287"/>
      <c r="I3" s="287"/>
      <c r="J3" s="287"/>
      <c r="K3" s="287"/>
      <c r="L3" s="287"/>
      <c r="M3" s="287"/>
      <c r="N3" s="287"/>
      <c r="O3" s="287"/>
      <c r="P3" s="287"/>
      <c r="Q3" s="287"/>
      <c r="R3" s="287"/>
      <c r="S3" s="287"/>
      <c r="T3" s="287"/>
      <c r="U3" s="287"/>
      <c r="V3" s="288"/>
      <c r="W3" s="292"/>
      <c r="X3" s="287"/>
      <c r="Y3" s="287"/>
      <c r="Z3" s="287"/>
      <c r="AA3" s="288"/>
    </row>
    <row r="4" spans="1:53" s="148" customFormat="1" ht="51" customHeight="1" x14ac:dyDescent="0.2">
      <c r="A4" s="147"/>
      <c r="B4" s="292"/>
      <c r="C4" s="287"/>
      <c r="D4" s="287"/>
      <c r="E4" s="287"/>
      <c r="F4" s="287"/>
      <c r="G4" s="287"/>
      <c r="H4" s="287"/>
      <c r="I4" s="287"/>
      <c r="J4" s="287"/>
      <c r="K4" s="287"/>
      <c r="L4" s="287"/>
      <c r="M4" s="287"/>
      <c r="N4" s="287"/>
      <c r="O4" s="287"/>
      <c r="P4" s="287"/>
      <c r="Q4" s="287"/>
      <c r="R4" s="287"/>
      <c r="S4" s="287"/>
      <c r="T4" s="287"/>
      <c r="U4" s="287"/>
      <c r="V4" s="288"/>
      <c r="W4" s="292"/>
      <c r="X4" s="287"/>
      <c r="Y4" s="287"/>
      <c r="Z4" s="287"/>
      <c r="AA4" s="288"/>
      <c r="AC4" s="327" t="s">
        <v>66</v>
      </c>
      <c r="AD4" s="327"/>
      <c r="AE4" s="327"/>
      <c r="AF4" s="327"/>
      <c r="AG4" s="327"/>
      <c r="AH4" s="327"/>
      <c r="AI4" s="327"/>
      <c r="AJ4" s="327"/>
      <c r="AK4" s="327"/>
      <c r="AL4" s="327"/>
      <c r="AM4" s="327"/>
      <c r="AN4" s="327"/>
      <c r="AO4" s="327"/>
      <c r="AP4" s="327"/>
      <c r="AQ4" s="327"/>
      <c r="AR4" s="327"/>
      <c r="AS4" s="327"/>
      <c r="AT4" s="327"/>
      <c r="AU4" s="327"/>
      <c r="AV4" s="327"/>
      <c r="AW4" s="327"/>
      <c r="AX4" s="327"/>
      <c r="AY4" s="327"/>
      <c r="AZ4" s="327"/>
      <c r="BA4" s="327"/>
    </row>
    <row r="5" spans="1:53" s="148" customFormat="1" ht="45.75" customHeight="1" thickBot="1" x14ac:dyDescent="0.25">
      <c r="A5" s="147"/>
      <c r="B5" s="293"/>
      <c r="C5" s="289"/>
      <c r="D5" s="289"/>
      <c r="E5" s="289"/>
      <c r="F5" s="289"/>
      <c r="G5" s="289"/>
      <c r="H5" s="289"/>
      <c r="I5" s="289"/>
      <c r="J5" s="289"/>
      <c r="K5" s="289"/>
      <c r="L5" s="289"/>
      <c r="M5" s="289"/>
      <c r="N5" s="289"/>
      <c r="O5" s="289"/>
      <c r="P5" s="289"/>
      <c r="Q5" s="289"/>
      <c r="R5" s="289"/>
      <c r="S5" s="289"/>
      <c r="T5" s="289"/>
      <c r="U5" s="289"/>
      <c r="V5" s="290"/>
      <c r="W5" s="293"/>
      <c r="X5" s="289"/>
      <c r="Y5" s="289"/>
      <c r="Z5" s="289"/>
      <c r="AA5" s="290"/>
      <c r="AC5" s="327"/>
      <c r="AD5" s="327"/>
      <c r="AE5" s="327"/>
      <c r="AF5" s="327"/>
      <c r="AG5" s="327"/>
      <c r="AH5" s="327"/>
      <c r="AI5" s="327"/>
      <c r="AJ5" s="327"/>
      <c r="AK5" s="327"/>
      <c r="AL5" s="327"/>
      <c r="AM5" s="327"/>
      <c r="AN5" s="327"/>
      <c r="AO5" s="327"/>
      <c r="AP5" s="327"/>
      <c r="AQ5" s="327"/>
      <c r="AR5" s="327"/>
      <c r="AS5" s="327"/>
      <c r="AT5" s="327"/>
      <c r="AU5" s="327"/>
      <c r="AV5" s="327"/>
      <c r="AW5" s="327"/>
      <c r="AX5" s="327"/>
      <c r="AY5" s="327"/>
      <c r="AZ5" s="327"/>
      <c r="BA5" s="327"/>
    </row>
    <row r="6" spans="1:53" s="37" customFormat="1" ht="24" customHeight="1" thickBot="1" x14ac:dyDescent="0.25">
      <c r="A6" s="36"/>
      <c r="B6" s="105" t="s">
        <v>25</v>
      </c>
      <c r="C6" s="328" t="str">
        <f>'Asignatura 1 G1'!B7</f>
        <v>Nombre completo del profesor</v>
      </c>
      <c r="D6" s="329"/>
      <c r="E6" s="329"/>
      <c r="F6" s="329"/>
      <c r="G6" s="330"/>
      <c r="H6" s="143" t="s">
        <v>78</v>
      </c>
      <c r="I6" s="328" t="str">
        <f>'Asignatura 1 G1'!H7</f>
        <v>No. de identificación</v>
      </c>
      <c r="J6" s="329"/>
      <c r="K6" s="330"/>
      <c r="L6" s="144" t="s">
        <v>27</v>
      </c>
      <c r="M6" s="328" t="s">
        <v>81</v>
      </c>
      <c r="N6" s="329"/>
      <c r="O6" s="329"/>
      <c r="P6" s="329"/>
      <c r="Q6" s="330"/>
      <c r="R6" s="145" t="s">
        <v>28</v>
      </c>
      <c r="S6" s="328" t="s">
        <v>80</v>
      </c>
      <c r="T6" s="329"/>
      <c r="U6" s="329"/>
      <c r="V6" s="329"/>
      <c r="W6" s="329"/>
      <c r="X6" s="330"/>
      <c r="Y6" s="146" t="s">
        <v>26</v>
      </c>
      <c r="Z6" s="331" t="str">
        <f>'Asignatura 1 G1'!Y7</f>
        <v>202X-A/B</v>
      </c>
      <c r="AA6" s="332"/>
      <c r="AI6" s="135" t="s">
        <v>95</v>
      </c>
    </row>
    <row r="7" spans="1:53" s="37" customFormat="1" ht="26.25" thickBot="1" x14ac:dyDescent="0.25">
      <c r="A7" s="36"/>
      <c r="B7" s="373"/>
      <c r="C7" s="374"/>
      <c r="D7" s="374"/>
      <c r="E7" s="374"/>
      <c r="F7" s="374"/>
      <c r="G7" s="374"/>
      <c r="H7" s="374"/>
      <c r="I7" s="374"/>
      <c r="J7" s="374"/>
      <c r="K7" s="374"/>
      <c r="L7" s="374"/>
      <c r="M7" s="374"/>
      <c r="N7" s="374"/>
      <c r="O7" s="374"/>
      <c r="P7" s="374"/>
      <c r="Q7" s="374"/>
      <c r="R7" s="374"/>
      <c r="S7" s="374"/>
      <c r="T7" s="374"/>
      <c r="U7" s="374"/>
      <c r="V7" s="374"/>
      <c r="W7" s="374"/>
      <c r="X7" s="374"/>
      <c r="Y7" s="374"/>
      <c r="Z7" s="374"/>
      <c r="AA7" s="375"/>
      <c r="AI7" s="43" t="s">
        <v>96</v>
      </c>
      <c r="AQ7" s="43" t="s">
        <v>96</v>
      </c>
      <c r="AY7" s="43" t="s">
        <v>96</v>
      </c>
      <c r="BA7" s="44" t="s">
        <v>60</v>
      </c>
    </row>
    <row r="8" spans="1:53" s="37" customFormat="1" ht="13.5" thickBot="1" x14ac:dyDescent="0.25">
      <c r="A8" s="36"/>
      <c r="B8" s="376" t="s">
        <v>0</v>
      </c>
      <c r="C8" s="379" t="s">
        <v>18</v>
      </c>
      <c r="D8" s="306" t="s">
        <v>1</v>
      </c>
      <c r="E8" s="307"/>
      <c r="F8" s="307"/>
      <c r="G8" s="307"/>
      <c r="H8" s="307"/>
      <c r="I8" s="307"/>
      <c r="J8" s="307"/>
      <c r="K8" s="308"/>
      <c r="L8" s="276" t="s">
        <v>2</v>
      </c>
      <c r="M8" s="309"/>
      <c r="N8" s="309"/>
      <c r="O8" s="309"/>
      <c r="P8" s="309"/>
      <c r="Q8" s="309"/>
      <c r="R8" s="309"/>
      <c r="S8" s="310"/>
      <c r="T8" s="311" t="s">
        <v>3</v>
      </c>
      <c r="U8" s="312"/>
      <c r="V8" s="312"/>
      <c r="W8" s="312"/>
      <c r="X8" s="312"/>
      <c r="Y8" s="312"/>
      <c r="Z8" s="312"/>
      <c r="AA8" s="313"/>
      <c r="AD8" s="321" t="s">
        <v>4</v>
      </c>
      <c r="AE8" s="321"/>
      <c r="AF8" s="321"/>
      <c r="AG8" s="321"/>
      <c r="AI8" s="45" t="s">
        <v>60</v>
      </c>
      <c r="AL8" s="318" t="s">
        <v>5</v>
      </c>
      <c r="AM8" s="319"/>
      <c r="AN8" s="319"/>
      <c r="AO8" s="320"/>
      <c r="AQ8" s="45" t="s">
        <v>60</v>
      </c>
      <c r="AR8" s="46"/>
      <c r="AS8" s="46"/>
      <c r="AT8" s="321" t="s">
        <v>6</v>
      </c>
      <c r="AU8" s="321"/>
      <c r="AV8" s="321"/>
      <c r="AW8" s="321"/>
      <c r="AY8" s="45" t="s">
        <v>60</v>
      </c>
      <c r="BA8" s="47" t="s">
        <v>92</v>
      </c>
    </row>
    <row r="9" spans="1:53" s="37" customFormat="1" ht="12.75" x14ac:dyDescent="0.2">
      <c r="A9" s="36"/>
      <c r="B9" s="377"/>
      <c r="C9" s="380"/>
      <c r="D9" s="274" t="s">
        <v>7</v>
      </c>
      <c r="E9" s="274"/>
      <c r="F9" s="275"/>
      <c r="G9" s="281" t="s">
        <v>8</v>
      </c>
      <c r="H9" s="275"/>
      <c r="I9" s="96" t="s">
        <v>58</v>
      </c>
      <c r="J9" s="276" t="s">
        <v>9</v>
      </c>
      <c r="K9" s="272" t="s">
        <v>49</v>
      </c>
      <c r="L9" s="274" t="s">
        <v>68</v>
      </c>
      <c r="M9" s="274"/>
      <c r="N9" s="275"/>
      <c r="O9" s="281" t="s">
        <v>69</v>
      </c>
      <c r="P9" s="275"/>
      <c r="Q9" s="95" t="s">
        <v>70</v>
      </c>
      <c r="R9" s="276" t="s">
        <v>9</v>
      </c>
      <c r="S9" s="272" t="s">
        <v>49</v>
      </c>
      <c r="T9" s="278" t="s">
        <v>70</v>
      </c>
      <c r="U9" s="279"/>
      <c r="V9" s="280"/>
      <c r="W9" s="281" t="s">
        <v>72</v>
      </c>
      <c r="X9" s="275"/>
      <c r="Y9" s="102" t="s">
        <v>73</v>
      </c>
      <c r="Z9" s="276" t="s">
        <v>9</v>
      </c>
      <c r="AA9" s="272" t="s">
        <v>49</v>
      </c>
      <c r="AD9" s="132" t="s">
        <v>10</v>
      </c>
      <c r="AE9" s="132" t="s">
        <v>11</v>
      </c>
      <c r="AF9" s="133" t="s">
        <v>12</v>
      </c>
      <c r="AG9" s="133" t="s">
        <v>13</v>
      </c>
      <c r="AI9" s="9" t="s">
        <v>92</v>
      </c>
      <c r="AL9" s="50" t="s">
        <v>10</v>
      </c>
      <c r="AM9" s="50" t="s">
        <v>11</v>
      </c>
      <c r="AN9" s="51" t="s">
        <v>12</v>
      </c>
      <c r="AO9" s="51" t="s">
        <v>13</v>
      </c>
      <c r="AQ9" s="9" t="s">
        <v>92</v>
      </c>
      <c r="AR9" s="53"/>
      <c r="AT9" s="50" t="s">
        <v>10</v>
      </c>
      <c r="AU9" s="50" t="s">
        <v>11</v>
      </c>
      <c r="AV9" s="51" t="s">
        <v>12</v>
      </c>
      <c r="AW9" s="51" t="s">
        <v>13</v>
      </c>
      <c r="AY9" s="9" t="s">
        <v>92</v>
      </c>
      <c r="BA9" s="47" t="s">
        <v>93</v>
      </c>
    </row>
    <row r="10" spans="1:53" s="37" customFormat="1" ht="13.5" thickBot="1" x14ac:dyDescent="0.25">
      <c r="A10" s="36"/>
      <c r="B10" s="378"/>
      <c r="C10" s="381"/>
      <c r="D10" s="97" t="s">
        <v>19</v>
      </c>
      <c r="E10" s="98" t="s">
        <v>20</v>
      </c>
      <c r="F10" s="99" t="s">
        <v>21</v>
      </c>
      <c r="G10" s="100" t="s">
        <v>22</v>
      </c>
      <c r="H10" s="99" t="s">
        <v>23</v>
      </c>
      <c r="I10" s="101" t="s">
        <v>24</v>
      </c>
      <c r="J10" s="277"/>
      <c r="K10" s="273"/>
      <c r="L10" s="97" t="s">
        <v>50</v>
      </c>
      <c r="M10" s="98" t="s">
        <v>51</v>
      </c>
      <c r="N10" s="99" t="s">
        <v>52</v>
      </c>
      <c r="O10" s="100" t="s">
        <v>53</v>
      </c>
      <c r="P10" s="99" t="s">
        <v>54</v>
      </c>
      <c r="Q10" s="101" t="s">
        <v>55</v>
      </c>
      <c r="R10" s="277"/>
      <c r="S10" s="273"/>
      <c r="T10" s="97" t="s">
        <v>56</v>
      </c>
      <c r="U10" s="98" t="s">
        <v>57</v>
      </c>
      <c r="V10" s="99" t="s">
        <v>71</v>
      </c>
      <c r="W10" s="100" t="s">
        <v>74</v>
      </c>
      <c r="X10" s="103" t="s">
        <v>75</v>
      </c>
      <c r="Y10" s="104" t="s">
        <v>76</v>
      </c>
      <c r="Z10" s="277"/>
      <c r="AA10" s="273"/>
      <c r="AD10" s="142">
        <f>COUNTIF($K:$K,AD9)</f>
        <v>30</v>
      </c>
      <c r="AE10" s="142">
        <f>COUNTIF($K:$K,AE9)</f>
        <v>0</v>
      </c>
      <c r="AF10" s="142">
        <f>COUNTIF($K:$K,AF9)</f>
        <v>0</v>
      </c>
      <c r="AG10" s="142">
        <f>COUNTIF($K:$K,AG9)</f>
        <v>0</v>
      </c>
      <c r="AL10" s="137">
        <f>COUNTIF($S:$S,AL9)</f>
        <v>30</v>
      </c>
      <c r="AM10" s="137">
        <f>COUNTIF($S:$S,AM9)</f>
        <v>0</v>
      </c>
      <c r="AN10" s="137">
        <f>COUNTIF($S:$S,AN9)</f>
        <v>0</v>
      </c>
      <c r="AO10" s="137">
        <f>COUNTIF($S:$S,AO9)</f>
        <v>0</v>
      </c>
      <c r="AR10" s="60"/>
      <c r="AT10" s="137">
        <f>COUNTIF($AA:$AA,AT9)</f>
        <v>30</v>
      </c>
      <c r="AU10" s="137">
        <f>COUNTIF($AA:$AA,AU9)</f>
        <v>0</v>
      </c>
      <c r="AV10" s="137">
        <f>COUNTIF($AA:$AA,AV9)</f>
        <v>0</v>
      </c>
      <c r="AW10" s="137">
        <f>COUNTIF($AA:$AA,AW9)</f>
        <v>0</v>
      </c>
      <c r="BA10" s="47" t="s">
        <v>101</v>
      </c>
    </row>
    <row r="11" spans="1:53" s="37" customFormat="1" ht="12.75" x14ac:dyDescent="0.2">
      <c r="A11" s="36">
        <v>1</v>
      </c>
      <c r="B11" s="61"/>
      <c r="C11" s="61"/>
      <c r="D11" s="62">
        <v>0</v>
      </c>
      <c r="E11" s="63">
        <v>0</v>
      </c>
      <c r="F11" s="64">
        <v>0</v>
      </c>
      <c r="G11" s="63">
        <v>0</v>
      </c>
      <c r="H11" s="63">
        <v>0</v>
      </c>
      <c r="I11" s="65">
        <v>0</v>
      </c>
      <c r="J11" s="106">
        <f t="shared" ref="J11:J32" si="0">AVERAGE(D11:I11)</f>
        <v>0</v>
      </c>
      <c r="K11" s="67" t="str">
        <f>IF(J11="","Falta Nota",IF(J11&lt;1.95,"B",IF(J11&lt;2.95,"R",IF(J11&lt;3.95,"A",IF(J11&lt;=5,"E","nota&gt;5,0")))))</f>
        <v>B</v>
      </c>
      <c r="L11" s="62">
        <v>0</v>
      </c>
      <c r="M11" s="63">
        <v>0</v>
      </c>
      <c r="N11" s="64">
        <v>0</v>
      </c>
      <c r="O11" s="64">
        <v>0</v>
      </c>
      <c r="P11" s="63">
        <v>0</v>
      </c>
      <c r="Q11" s="65">
        <v>0</v>
      </c>
      <c r="R11" s="106">
        <f>AVERAGE(L11:Q11)</f>
        <v>0</v>
      </c>
      <c r="S11" s="67" t="str">
        <f>IF(R11="","Falta Nota",IF(R11&lt;1.95,"B",IF(R11&lt;2.95,"R",IF(R11&lt;3.95,"A",IF(R11&lt;=5,"E","nota&gt;5,0")))))</f>
        <v>B</v>
      </c>
      <c r="T11" s="62">
        <v>0</v>
      </c>
      <c r="U11" s="62">
        <v>0</v>
      </c>
      <c r="V11" s="62">
        <v>0</v>
      </c>
      <c r="W11" s="62">
        <v>0</v>
      </c>
      <c r="X11" s="62">
        <v>0</v>
      </c>
      <c r="Y11" s="68">
        <v>0</v>
      </c>
      <c r="Z11" s="106">
        <f t="shared" ref="Z11:Z32" si="1">AVERAGE(T11:Y11)</f>
        <v>0</v>
      </c>
      <c r="AA11" s="67" t="str">
        <f>IF(Z11="","Falta Nota",IF(Z11&lt;1.95,"B",IF(Z11&lt;2.95,"R",IF(Z11&lt;3.95,"A",IF(Z11&lt;=5,"E","nota&gt;5,0")))))</f>
        <v>B</v>
      </c>
      <c r="BA11" s="69" t="s">
        <v>102</v>
      </c>
    </row>
    <row r="12" spans="1:53" s="37" customFormat="1" ht="12.75" x14ac:dyDescent="0.2">
      <c r="A12" s="36">
        <v>2</v>
      </c>
      <c r="B12" s="70"/>
      <c r="C12" s="70"/>
      <c r="D12" s="62">
        <v>0</v>
      </c>
      <c r="E12" s="63">
        <v>0</v>
      </c>
      <c r="F12" s="64">
        <v>0</v>
      </c>
      <c r="G12" s="63">
        <v>0</v>
      </c>
      <c r="H12" s="63">
        <v>0</v>
      </c>
      <c r="I12" s="65">
        <v>0</v>
      </c>
      <c r="J12" s="106">
        <f t="shared" si="0"/>
        <v>0</v>
      </c>
      <c r="K12" s="67" t="str">
        <f t="shared" ref="K12:K40" si="2">IF(J12="","Falta Nota",IF(J12&lt;1.95,"B",IF(J12&lt;2.95,"R",IF(J12&lt;3.95,"A",IF(J12&lt;=5,"E","nota&gt;5,0")))))</f>
        <v>B</v>
      </c>
      <c r="L12" s="62">
        <v>0</v>
      </c>
      <c r="M12" s="63">
        <v>0</v>
      </c>
      <c r="N12" s="64">
        <v>0</v>
      </c>
      <c r="O12" s="64">
        <v>0</v>
      </c>
      <c r="P12" s="63">
        <v>0</v>
      </c>
      <c r="Q12" s="65">
        <v>0</v>
      </c>
      <c r="R12" s="106">
        <f t="shared" ref="R12:R39" si="3">AVERAGE(L12:Q12)</f>
        <v>0</v>
      </c>
      <c r="S12" s="67" t="str">
        <f t="shared" ref="S12:S39" si="4">IF(R12="","Falta Nota",IF(R12&lt;1.95,"B",IF(R12&lt;2.95,"R",IF(R12&lt;3.95,"A",IF(R12&lt;=5,"E","nota&gt;5,0")))))</f>
        <v>B</v>
      </c>
      <c r="T12" s="62">
        <v>0</v>
      </c>
      <c r="U12" s="62">
        <v>0</v>
      </c>
      <c r="V12" s="62">
        <v>0</v>
      </c>
      <c r="W12" s="62">
        <v>0</v>
      </c>
      <c r="X12" s="62">
        <v>0</v>
      </c>
      <c r="Y12" s="68">
        <v>0</v>
      </c>
      <c r="Z12" s="106">
        <f t="shared" si="1"/>
        <v>0</v>
      </c>
      <c r="AA12" s="67" t="str">
        <f t="shared" ref="AA12:AA40" si="5">IF(Z12="","Falta Nota",IF(Z12&lt;1.95,"B",IF(Z12&lt;2.95,"R",IF(Z12&lt;3.95,"A",IF(Z12&lt;=5,"E","nota&gt;5,0")))))</f>
        <v>B</v>
      </c>
      <c r="BA12" s="69" t="s">
        <v>103</v>
      </c>
    </row>
    <row r="13" spans="1:53" s="37" customFormat="1" ht="12.75" x14ac:dyDescent="0.2">
      <c r="A13" s="36">
        <v>3</v>
      </c>
      <c r="B13" s="70"/>
      <c r="C13" s="70"/>
      <c r="D13" s="62">
        <v>0</v>
      </c>
      <c r="E13" s="63">
        <v>0</v>
      </c>
      <c r="F13" s="64">
        <v>0</v>
      </c>
      <c r="G13" s="63">
        <v>0</v>
      </c>
      <c r="H13" s="63">
        <v>0</v>
      </c>
      <c r="I13" s="65">
        <v>0</v>
      </c>
      <c r="J13" s="106">
        <f t="shared" si="0"/>
        <v>0</v>
      </c>
      <c r="K13" s="67" t="str">
        <f t="shared" si="2"/>
        <v>B</v>
      </c>
      <c r="L13" s="62">
        <v>0</v>
      </c>
      <c r="M13" s="63">
        <v>0</v>
      </c>
      <c r="N13" s="64">
        <v>0</v>
      </c>
      <c r="O13" s="64">
        <v>0</v>
      </c>
      <c r="P13" s="63">
        <v>0</v>
      </c>
      <c r="Q13" s="65">
        <v>0</v>
      </c>
      <c r="R13" s="106">
        <f t="shared" si="3"/>
        <v>0</v>
      </c>
      <c r="S13" s="67" t="str">
        <f t="shared" si="4"/>
        <v>B</v>
      </c>
      <c r="T13" s="62">
        <v>0</v>
      </c>
      <c r="U13" s="62">
        <v>0</v>
      </c>
      <c r="V13" s="62">
        <v>0</v>
      </c>
      <c r="W13" s="62">
        <v>0</v>
      </c>
      <c r="X13" s="62">
        <v>0</v>
      </c>
      <c r="Y13" s="68">
        <v>0</v>
      </c>
      <c r="Z13" s="106">
        <f t="shared" si="1"/>
        <v>0</v>
      </c>
      <c r="AA13" s="67" t="str">
        <f t="shared" si="5"/>
        <v>B</v>
      </c>
      <c r="BA13" s="69" t="s">
        <v>104</v>
      </c>
    </row>
    <row r="14" spans="1:53" s="37" customFormat="1" ht="12.75" x14ac:dyDescent="0.2">
      <c r="A14" s="36">
        <v>4</v>
      </c>
      <c r="B14" s="70"/>
      <c r="C14" s="70"/>
      <c r="D14" s="62">
        <v>0</v>
      </c>
      <c r="E14" s="63">
        <v>0</v>
      </c>
      <c r="F14" s="64">
        <v>0</v>
      </c>
      <c r="G14" s="63">
        <v>0</v>
      </c>
      <c r="H14" s="63">
        <v>0</v>
      </c>
      <c r="I14" s="65">
        <v>0</v>
      </c>
      <c r="J14" s="106">
        <f t="shared" si="0"/>
        <v>0</v>
      </c>
      <c r="K14" s="67" t="str">
        <f t="shared" si="2"/>
        <v>B</v>
      </c>
      <c r="L14" s="62">
        <v>0</v>
      </c>
      <c r="M14" s="63">
        <v>0</v>
      </c>
      <c r="N14" s="64">
        <v>0</v>
      </c>
      <c r="O14" s="64">
        <v>0</v>
      </c>
      <c r="P14" s="63">
        <v>0</v>
      </c>
      <c r="Q14" s="65">
        <v>0</v>
      </c>
      <c r="R14" s="106">
        <f t="shared" si="3"/>
        <v>0</v>
      </c>
      <c r="S14" s="67" t="str">
        <f t="shared" si="4"/>
        <v>B</v>
      </c>
      <c r="T14" s="62">
        <v>0</v>
      </c>
      <c r="U14" s="62">
        <v>0</v>
      </c>
      <c r="V14" s="62">
        <v>0</v>
      </c>
      <c r="W14" s="62">
        <v>0</v>
      </c>
      <c r="X14" s="62">
        <v>0</v>
      </c>
      <c r="Y14" s="68">
        <v>0</v>
      </c>
      <c r="Z14" s="106">
        <f t="shared" si="1"/>
        <v>0</v>
      </c>
      <c r="AA14" s="67" t="str">
        <f t="shared" si="5"/>
        <v>B</v>
      </c>
      <c r="BA14" s="71" t="s">
        <v>105</v>
      </c>
    </row>
    <row r="15" spans="1:53" s="37" customFormat="1" ht="12.75" x14ac:dyDescent="0.2">
      <c r="A15" s="36">
        <v>5</v>
      </c>
      <c r="B15" s="70"/>
      <c r="C15" s="70"/>
      <c r="D15" s="62">
        <v>0</v>
      </c>
      <c r="E15" s="63">
        <v>0</v>
      </c>
      <c r="F15" s="64">
        <v>0</v>
      </c>
      <c r="G15" s="63">
        <v>0</v>
      </c>
      <c r="H15" s="63">
        <v>0</v>
      </c>
      <c r="I15" s="65">
        <v>0</v>
      </c>
      <c r="J15" s="106">
        <f t="shared" si="0"/>
        <v>0</v>
      </c>
      <c r="K15" s="67" t="str">
        <f t="shared" si="2"/>
        <v>B</v>
      </c>
      <c r="L15" s="62">
        <v>0</v>
      </c>
      <c r="M15" s="63">
        <v>0</v>
      </c>
      <c r="N15" s="64">
        <v>0</v>
      </c>
      <c r="O15" s="64">
        <v>0</v>
      </c>
      <c r="P15" s="63">
        <v>0</v>
      </c>
      <c r="Q15" s="65">
        <v>0</v>
      </c>
      <c r="R15" s="106">
        <f t="shared" si="3"/>
        <v>0</v>
      </c>
      <c r="S15" s="67" t="str">
        <f t="shared" si="4"/>
        <v>B</v>
      </c>
      <c r="T15" s="62">
        <v>0</v>
      </c>
      <c r="U15" s="62">
        <v>0</v>
      </c>
      <c r="V15" s="62">
        <v>0</v>
      </c>
      <c r="W15" s="62">
        <v>0</v>
      </c>
      <c r="X15" s="62">
        <v>0</v>
      </c>
      <c r="Y15" s="68">
        <v>0</v>
      </c>
      <c r="Z15" s="106">
        <f t="shared" si="1"/>
        <v>0</v>
      </c>
      <c r="AA15" s="67" t="str">
        <f t="shared" si="5"/>
        <v>B</v>
      </c>
      <c r="BA15" s="71" t="s">
        <v>106</v>
      </c>
    </row>
    <row r="16" spans="1:53" s="37" customFormat="1" ht="12.75" x14ac:dyDescent="0.2">
      <c r="A16" s="36">
        <v>6</v>
      </c>
      <c r="B16" s="70"/>
      <c r="C16" s="70"/>
      <c r="D16" s="62">
        <v>0</v>
      </c>
      <c r="E16" s="63">
        <v>0</v>
      </c>
      <c r="F16" s="64">
        <v>0</v>
      </c>
      <c r="G16" s="63">
        <v>0</v>
      </c>
      <c r="H16" s="63">
        <v>0</v>
      </c>
      <c r="I16" s="65">
        <v>0</v>
      </c>
      <c r="J16" s="106">
        <f t="shared" si="0"/>
        <v>0</v>
      </c>
      <c r="K16" s="67" t="str">
        <f t="shared" si="2"/>
        <v>B</v>
      </c>
      <c r="L16" s="62">
        <v>0</v>
      </c>
      <c r="M16" s="63">
        <v>0</v>
      </c>
      <c r="N16" s="64">
        <v>0</v>
      </c>
      <c r="O16" s="64">
        <v>0</v>
      </c>
      <c r="P16" s="63">
        <v>0</v>
      </c>
      <c r="Q16" s="65">
        <v>0</v>
      </c>
      <c r="R16" s="106">
        <f t="shared" si="3"/>
        <v>0</v>
      </c>
      <c r="S16" s="67" t="str">
        <f t="shared" si="4"/>
        <v>B</v>
      </c>
      <c r="T16" s="62">
        <v>0</v>
      </c>
      <c r="U16" s="62">
        <v>0</v>
      </c>
      <c r="V16" s="62">
        <v>0</v>
      </c>
      <c r="W16" s="62">
        <v>0</v>
      </c>
      <c r="X16" s="62">
        <v>0</v>
      </c>
      <c r="Y16" s="68">
        <v>0</v>
      </c>
      <c r="Z16" s="106">
        <f t="shared" si="1"/>
        <v>0</v>
      </c>
      <c r="AA16" s="67" t="str">
        <f t="shared" si="5"/>
        <v>B</v>
      </c>
      <c r="BA16" s="71" t="s">
        <v>107</v>
      </c>
    </row>
    <row r="17" spans="1:53" s="37" customFormat="1" ht="12.75" x14ac:dyDescent="0.2">
      <c r="A17" s="36">
        <v>7</v>
      </c>
      <c r="B17" s="70"/>
      <c r="C17" s="70"/>
      <c r="D17" s="62">
        <v>0</v>
      </c>
      <c r="E17" s="63">
        <v>0</v>
      </c>
      <c r="F17" s="64">
        <v>0</v>
      </c>
      <c r="G17" s="63">
        <v>0</v>
      </c>
      <c r="H17" s="63">
        <v>0</v>
      </c>
      <c r="I17" s="65">
        <v>0</v>
      </c>
      <c r="J17" s="106">
        <f t="shared" si="0"/>
        <v>0</v>
      </c>
      <c r="K17" s="67" t="str">
        <f t="shared" si="2"/>
        <v>B</v>
      </c>
      <c r="L17" s="62">
        <v>0</v>
      </c>
      <c r="M17" s="63">
        <v>0</v>
      </c>
      <c r="N17" s="64">
        <v>0</v>
      </c>
      <c r="O17" s="64">
        <v>0</v>
      </c>
      <c r="P17" s="63">
        <v>0</v>
      </c>
      <c r="Q17" s="65">
        <v>0</v>
      </c>
      <c r="R17" s="106">
        <f t="shared" si="3"/>
        <v>0</v>
      </c>
      <c r="S17" s="67" t="str">
        <f t="shared" si="4"/>
        <v>B</v>
      </c>
      <c r="T17" s="62">
        <v>0</v>
      </c>
      <c r="U17" s="62">
        <v>0</v>
      </c>
      <c r="V17" s="62">
        <v>0</v>
      </c>
      <c r="W17" s="62">
        <v>0</v>
      </c>
      <c r="X17" s="62">
        <v>0</v>
      </c>
      <c r="Y17" s="68">
        <v>0</v>
      </c>
      <c r="Z17" s="106">
        <f t="shared" si="1"/>
        <v>0</v>
      </c>
      <c r="AA17" s="67" t="str">
        <f t="shared" si="5"/>
        <v>B</v>
      </c>
      <c r="BA17" s="72" t="s">
        <v>108</v>
      </c>
    </row>
    <row r="18" spans="1:53" s="37" customFormat="1" ht="12.75" x14ac:dyDescent="0.2">
      <c r="A18" s="36">
        <v>8</v>
      </c>
      <c r="B18" s="70"/>
      <c r="C18" s="70"/>
      <c r="D18" s="62">
        <v>0</v>
      </c>
      <c r="E18" s="63">
        <v>0</v>
      </c>
      <c r="F18" s="64">
        <v>0</v>
      </c>
      <c r="G18" s="63">
        <v>0</v>
      </c>
      <c r="H18" s="63">
        <v>0</v>
      </c>
      <c r="I18" s="65">
        <v>0</v>
      </c>
      <c r="J18" s="106">
        <f t="shared" si="0"/>
        <v>0</v>
      </c>
      <c r="K18" s="67" t="str">
        <f t="shared" si="2"/>
        <v>B</v>
      </c>
      <c r="L18" s="62">
        <v>0</v>
      </c>
      <c r="M18" s="63">
        <v>0</v>
      </c>
      <c r="N18" s="64">
        <v>0</v>
      </c>
      <c r="O18" s="64">
        <v>0</v>
      </c>
      <c r="P18" s="63">
        <v>0</v>
      </c>
      <c r="Q18" s="65">
        <v>0</v>
      </c>
      <c r="R18" s="106">
        <f t="shared" si="3"/>
        <v>0</v>
      </c>
      <c r="S18" s="67" t="str">
        <f t="shared" si="4"/>
        <v>B</v>
      </c>
      <c r="T18" s="62">
        <v>0</v>
      </c>
      <c r="U18" s="62">
        <v>0</v>
      </c>
      <c r="V18" s="62">
        <v>0</v>
      </c>
      <c r="W18" s="62">
        <v>0</v>
      </c>
      <c r="X18" s="62">
        <v>0</v>
      </c>
      <c r="Y18" s="68">
        <v>0</v>
      </c>
      <c r="Z18" s="106">
        <f t="shared" si="1"/>
        <v>0</v>
      </c>
      <c r="AA18" s="67" t="str">
        <f t="shared" si="5"/>
        <v>B</v>
      </c>
      <c r="BA18" s="72" t="s">
        <v>109</v>
      </c>
    </row>
    <row r="19" spans="1:53" s="37" customFormat="1" ht="12.75" x14ac:dyDescent="0.2">
      <c r="A19" s="36">
        <v>9</v>
      </c>
      <c r="B19" s="70"/>
      <c r="C19" s="70"/>
      <c r="D19" s="62">
        <v>0</v>
      </c>
      <c r="E19" s="63">
        <v>0</v>
      </c>
      <c r="F19" s="64">
        <v>0</v>
      </c>
      <c r="G19" s="63">
        <v>0</v>
      </c>
      <c r="H19" s="63">
        <v>0</v>
      </c>
      <c r="I19" s="65">
        <v>0</v>
      </c>
      <c r="J19" s="106">
        <f t="shared" si="0"/>
        <v>0</v>
      </c>
      <c r="K19" s="67" t="str">
        <f t="shared" si="2"/>
        <v>B</v>
      </c>
      <c r="L19" s="62">
        <v>0</v>
      </c>
      <c r="M19" s="63">
        <v>0</v>
      </c>
      <c r="N19" s="64">
        <v>0</v>
      </c>
      <c r="O19" s="64">
        <v>0</v>
      </c>
      <c r="P19" s="63">
        <v>0</v>
      </c>
      <c r="Q19" s="65">
        <v>0</v>
      </c>
      <c r="R19" s="106">
        <f t="shared" si="3"/>
        <v>0</v>
      </c>
      <c r="S19" s="67" t="str">
        <f t="shared" si="4"/>
        <v>B</v>
      </c>
      <c r="T19" s="62">
        <v>0</v>
      </c>
      <c r="U19" s="62">
        <v>0</v>
      </c>
      <c r="V19" s="62">
        <v>0</v>
      </c>
      <c r="W19" s="62">
        <v>0</v>
      </c>
      <c r="X19" s="62">
        <v>0</v>
      </c>
      <c r="Y19" s="68">
        <v>0</v>
      </c>
      <c r="Z19" s="106">
        <f t="shared" si="1"/>
        <v>0</v>
      </c>
      <c r="AA19" s="67" t="str">
        <f t="shared" si="5"/>
        <v>B</v>
      </c>
      <c r="BA19" s="72" t="s">
        <v>110</v>
      </c>
    </row>
    <row r="20" spans="1:53" s="37" customFormat="1" ht="12.75" x14ac:dyDescent="0.2">
      <c r="A20" s="36">
        <v>10</v>
      </c>
      <c r="B20" s="70"/>
      <c r="C20" s="70"/>
      <c r="D20" s="62">
        <v>0</v>
      </c>
      <c r="E20" s="63">
        <v>0</v>
      </c>
      <c r="F20" s="64">
        <v>0</v>
      </c>
      <c r="G20" s="63">
        <v>0</v>
      </c>
      <c r="H20" s="63">
        <v>0</v>
      </c>
      <c r="I20" s="65">
        <v>0</v>
      </c>
      <c r="J20" s="106">
        <f t="shared" si="0"/>
        <v>0</v>
      </c>
      <c r="K20" s="67" t="str">
        <f t="shared" si="2"/>
        <v>B</v>
      </c>
      <c r="L20" s="62">
        <v>0</v>
      </c>
      <c r="M20" s="63">
        <v>0</v>
      </c>
      <c r="N20" s="64">
        <v>0</v>
      </c>
      <c r="O20" s="64">
        <v>0</v>
      </c>
      <c r="P20" s="63">
        <v>0</v>
      </c>
      <c r="Q20" s="65">
        <v>0</v>
      </c>
      <c r="R20" s="106">
        <f t="shared" si="3"/>
        <v>0</v>
      </c>
      <c r="S20" s="67" t="str">
        <f t="shared" si="4"/>
        <v>B</v>
      </c>
      <c r="T20" s="62">
        <v>0</v>
      </c>
      <c r="U20" s="62">
        <v>0</v>
      </c>
      <c r="V20" s="62">
        <v>0</v>
      </c>
      <c r="W20" s="62">
        <v>0</v>
      </c>
      <c r="X20" s="62">
        <v>0</v>
      </c>
      <c r="Y20" s="68">
        <v>0</v>
      </c>
      <c r="Z20" s="106">
        <f t="shared" si="1"/>
        <v>0</v>
      </c>
      <c r="AA20" s="67" t="str">
        <f t="shared" si="5"/>
        <v>B</v>
      </c>
    </row>
    <row r="21" spans="1:53" s="37" customFormat="1" ht="12.75" x14ac:dyDescent="0.2">
      <c r="A21" s="36">
        <v>11</v>
      </c>
      <c r="B21" s="70"/>
      <c r="C21" s="70"/>
      <c r="D21" s="62">
        <v>0</v>
      </c>
      <c r="E21" s="63">
        <v>0</v>
      </c>
      <c r="F21" s="64">
        <v>0</v>
      </c>
      <c r="G21" s="63">
        <v>0</v>
      </c>
      <c r="H21" s="63">
        <v>0</v>
      </c>
      <c r="I21" s="65">
        <v>0</v>
      </c>
      <c r="J21" s="106">
        <f t="shared" si="0"/>
        <v>0</v>
      </c>
      <c r="K21" s="67" t="str">
        <f t="shared" si="2"/>
        <v>B</v>
      </c>
      <c r="L21" s="62">
        <v>0</v>
      </c>
      <c r="M21" s="63">
        <v>0</v>
      </c>
      <c r="N21" s="64">
        <v>0</v>
      </c>
      <c r="O21" s="64">
        <v>0</v>
      </c>
      <c r="P21" s="63">
        <v>0</v>
      </c>
      <c r="Q21" s="65">
        <v>0</v>
      </c>
      <c r="R21" s="106">
        <f t="shared" si="3"/>
        <v>0</v>
      </c>
      <c r="S21" s="67" t="str">
        <f t="shared" si="4"/>
        <v>B</v>
      </c>
      <c r="T21" s="62">
        <v>0</v>
      </c>
      <c r="U21" s="62">
        <v>0</v>
      </c>
      <c r="V21" s="62">
        <v>0</v>
      </c>
      <c r="W21" s="62">
        <v>0</v>
      </c>
      <c r="X21" s="62">
        <v>0</v>
      </c>
      <c r="Y21" s="68">
        <v>0</v>
      </c>
      <c r="Z21" s="106">
        <f t="shared" si="1"/>
        <v>0</v>
      </c>
      <c r="AA21" s="67" t="str">
        <f t="shared" si="5"/>
        <v>B</v>
      </c>
    </row>
    <row r="22" spans="1:53" s="37" customFormat="1" ht="12.75" x14ac:dyDescent="0.2">
      <c r="A22" s="36">
        <v>12</v>
      </c>
      <c r="B22" s="70"/>
      <c r="C22" s="70"/>
      <c r="D22" s="62">
        <v>0</v>
      </c>
      <c r="E22" s="63">
        <v>0</v>
      </c>
      <c r="F22" s="64">
        <v>0</v>
      </c>
      <c r="G22" s="63">
        <v>0</v>
      </c>
      <c r="H22" s="63">
        <v>0</v>
      </c>
      <c r="I22" s="65">
        <v>0</v>
      </c>
      <c r="J22" s="106">
        <f t="shared" si="0"/>
        <v>0</v>
      </c>
      <c r="K22" s="67" t="str">
        <f t="shared" si="2"/>
        <v>B</v>
      </c>
      <c r="L22" s="62">
        <v>0</v>
      </c>
      <c r="M22" s="63">
        <v>0</v>
      </c>
      <c r="N22" s="64">
        <v>0</v>
      </c>
      <c r="O22" s="64">
        <v>0</v>
      </c>
      <c r="P22" s="63">
        <v>0</v>
      </c>
      <c r="Q22" s="65">
        <v>0</v>
      </c>
      <c r="R22" s="106">
        <f t="shared" si="3"/>
        <v>0</v>
      </c>
      <c r="S22" s="67" t="str">
        <f t="shared" si="4"/>
        <v>B</v>
      </c>
      <c r="T22" s="62">
        <v>0</v>
      </c>
      <c r="U22" s="62">
        <v>0</v>
      </c>
      <c r="V22" s="62">
        <v>0</v>
      </c>
      <c r="W22" s="62">
        <v>0</v>
      </c>
      <c r="X22" s="62">
        <v>0</v>
      </c>
      <c r="Y22" s="68">
        <v>0</v>
      </c>
      <c r="Z22" s="106">
        <f t="shared" si="1"/>
        <v>0</v>
      </c>
      <c r="AA22" s="67" t="str">
        <f t="shared" si="5"/>
        <v>B</v>
      </c>
    </row>
    <row r="23" spans="1:53" s="37" customFormat="1" ht="12.75" x14ac:dyDescent="0.2">
      <c r="A23" s="36">
        <v>13</v>
      </c>
      <c r="B23" s="70"/>
      <c r="C23" s="70"/>
      <c r="D23" s="62">
        <v>0</v>
      </c>
      <c r="E23" s="63">
        <v>0</v>
      </c>
      <c r="F23" s="64">
        <v>0</v>
      </c>
      <c r="G23" s="63">
        <v>0</v>
      </c>
      <c r="H23" s="63">
        <v>0</v>
      </c>
      <c r="I23" s="65">
        <v>0</v>
      </c>
      <c r="J23" s="106">
        <f t="shared" si="0"/>
        <v>0</v>
      </c>
      <c r="K23" s="67" t="str">
        <f t="shared" si="2"/>
        <v>B</v>
      </c>
      <c r="L23" s="62">
        <v>0</v>
      </c>
      <c r="M23" s="63">
        <v>0</v>
      </c>
      <c r="N23" s="64">
        <v>0</v>
      </c>
      <c r="O23" s="64">
        <v>0</v>
      </c>
      <c r="P23" s="63">
        <v>0</v>
      </c>
      <c r="Q23" s="65">
        <v>0</v>
      </c>
      <c r="R23" s="106">
        <f t="shared" si="3"/>
        <v>0</v>
      </c>
      <c r="S23" s="67" t="str">
        <f t="shared" si="4"/>
        <v>B</v>
      </c>
      <c r="T23" s="62">
        <v>0</v>
      </c>
      <c r="U23" s="62">
        <v>0</v>
      </c>
      <c r="V23" s="62">
        <v>0</v>
      </c>
      <c r="W23" s="62">
        <v>0</v>
      </c>
      <c r="X23" s="62">
        <v>0</v>
      </c>
      <c r="Y23" s="68">
        <v>0</v>
      </c>
      <c r="Z23" s="106">
        <f t="shared" si="1"/>
        <v>0</v>
      </c>
      <c r="AA23" s="67" t="str">
        <f t="shared" si="5"/>
        <v>B</v>
      </c>
      <c r="AC23" s="73"/>
    </row>
    <row r="24" spans="1:53" s="37" customFormat="1" ht="12.75" x14ac:dyDescent="0.2">
      <c r="A24" s="36">
        <v>14</v>
      </c>
      <c r="B24" s="70"/>
      <c r="C24" s="70"/>
      <c r="D24" s="62">
        <v>0</v>
      </c>
      <c r="E24" s="63">
        <v>0</v>
      </c>
      <c r="F24" s="64">
        <v>0</v>
      </c>
      <c r="G24" s="63">
        <v>0</v>
      </c>
      <c r="H24" s="63">
        <v>0</v>
      </c>
      <c r="I24" s="65">
        <v>0</v>
      </c>
      <c r="J24" s="106">
        <f t="shared" si="0"/>
        <v>0</v>
      </c>
      <c r="K24" s="67" t="str">
        <f t="shared" si="2"/>
        <v>B</v>
      </c>
      <c r="L24" s="62">
        <v>0</v>
      </c>
      <c r="M24" s="63">
        <v>0</v>
      </c>
      <c r="N24" s="64">
        <v>0</v>
      </c>
      <c r="O24" s="64">
        <v>0</v>
      </c>
      <c r="P24" s="63">
        <v>0</v>
      </c>
      <c r="Q24" s="65">
        <v>0</v>
      </c>
      <c r="R24" s="106">
        <f t="shared" si="3"/>
        <v>0</v>
      </c>
      <c r="S24" s="67" t="str">
        <f t="shared" si="4"/>
        <v>B</v>
      </c>
      <c r="T24" s="62">
        <v>0</v>
      </c>
      <c r="U24" s="62">
        <v>0</v>
      </c>
      <c r="V24" s="62">
        <v>0</v>
      </c>
      <c r="W24" s="62">
        <v>0</v>
      </c>
      <c r="X24" s="62">
        <v>0</v>
      </c>
      <c r="Y24" s="68">
        <v>0</v>
      </c>
      <c r="Z24" s="106">
        <f t="shared" si="1"/>
        <v>0</v>
      </c>
      <c r="AA24" s="67" t="str">
        <f t="shared" si="5"/>
        <v>B</v>
      </c>
    </row>
    <row r="25" spans="1:53" s="37" customFormat="1" ht="12.75" x14ac:dyDescent="0.2">
      <c r="A25" s="36">
        <v>15</v>
      </c>
      <c r="B25" s="70"/>
      <c r="C25" s="70"/>
      <c r="D25" s="62">
        <v>0</v>
      </c>
      <c r="E25" s="63">
        <v>0</v>
      </c>
      <c r="F25" s="64">
        <v>0</v>
      </c>
      <c r="G25" s="63">
        <v>0</v>
      </c>
      <c r="H25" s="63">
        <v>0</v>
      </c>
      <c r="I25" s="65">
        <v>0</v>
      </c>
      <c r="J25" s="106">
        <f t="shared" si="0"/>
        <v>0</v>
      </c>
      <c r="K25" s="67" t="str">
        <f t="shared" si="2"/>
        <v>B</v>
      </c>
      <c r="L25" s="62">
        <v>0</v>
      </c>
      <c r="M25" s="63">
        <v>0</v>
      </c>
      <c r="N25" s="64">
        <v>0</v>
      </c>
      <c r="O25" s="64">
        <v>0</v>
      </c>
      <c r="P25" s="63">
        <v>0</v>
      </c>
      <c r="Q25" s="65">
        <v>0</v>
      </c>
      <c r="R25" s="106">
        <f t="shared" si="3"/>
        <v>0</v>
      </c>
      <c r="S25" s="67" t="str">
        <f t="shared" si="4"/>
        <v>B</v>
      </c>
      <c r="T25" s="62">
        <v>0</v>
      </c>
      <c r="U25" s="62">
        <v>0</v>
      </c>
      <c r="V25" s="62">
        <v>0</v>
      </c>
      <c r="W25" s="62">
        <v>0</v>
      </c>
      <c r="X25" s="62">
        <v>0</v>
      </c>
      <c r="Y25" s="68">
        <v>0</v>
      </c>
      <c r="Z25" s="106">
        <f t="shared" si="1"/>
        <v>0</v>
      </c>
      <c r="AA25" s="67" t="str">
        <f t="shared" si="5"/>
        <v>B</v>
      </c>
    </row>
    <row r="26" spans="1:53" s="37" customFormat="1" ht="12.75" x14ac:dyDescent="0.2">
      <c r="A26" s="36">
        <v>16</v>
      </c>
      <c r="B26" s="70"/>
      <c r="C26" s="70"/>
      <c r="D26" s="62">
        <v>0</v>
      </c>
      <c r="E26" s="63">
        <v>0</v>
      </c>
      <c r="F26" s="64">
        <v>0</v>
      </c>
      <c r="G26" s="63">
        <v>0</v>
      </c>
      <c r="H26" s="63">
        <v>0</v>
      </c>
      <c r="I26" s="65">
        <v>0</v>
      </c>
      <c r="J26" s="106">
        <f t="shared" si="0"/>
        <v>0</v>
      </c>
      <c r="K26" s="67" t="str">
        <f t="shared" si="2"/>
        <v>B</v>
      </c>
      <c r="L26" s="62">
        <v>0</v>
      </c>
      <c r="M26" s="63">
        <v>0</v>
      </c>
      <c r="N26" s="64">
        <v>0</v>
      </c>
      <c r="O26" s="64">
        <v>0</v>
      </c>
      <c r="P26" s="63">
        <v>0</v>
      </c>
      <c r="Q26" s="65">
        <v>0</v>
      </c>
      <c r="R26" s="106">
        <f t="shared" si="3"/>
        <v>0</v>
      </c>
      <c r="S26" s="67" t="str">
        <f t="shared" si="4"/>
        <v>B</v>
      </c>
      <c r="T26" s="62">
        <v>0</v>
      </c>
      <c r="U26" s="62">
        <v>0</v>
      </c>
      <c r="V26" s="62">
        <v>0</v>
      </c>
      <c r="W26" s="62">
        <v>0</v>
      </c>
      <c r="X26" s="62">
        <v>0</v>
      </c>
      <c r="Y26" s="68">
        <v>0</v>
      </c>
      <c r="Z26" s="106">
        <f t="shared" si="1"/>
        <v>0</v>
      </c>
      <c r="AA26" s="67" t="str">
        <f t="shared" si="5"/>
        <v>B</v>
      </c>
    </row>
    <row r="27" spans="1:53" s="37" customFormat="1" ht="12.75" x14ac:dyDescent="0.2">
      <c r="A27" s="36">
        <v>17</v>
      </c>
      <c r="B27" s="70"/>
      <c r="C27" s="70"/>
      <c r="D27" s="62">
        <v>0</v>
      </c>
      <c r="E27" s="63">
        <v>0</v>
      </c>
      <c r="F27" s="64">
        <v>0</v>
      </c>
      <c r="G27" s="63">
        <v>0</v>
      </c>
      <c r="H27" s="63">
        <v>0</v>
      </c>
      <c r="I27" s="65">
        <v>0</v>
      </c>
      <c r="J27" s="106">
        <f t="shared" si="0"/>
        <v>0</v>
      </c>
      <c r="K27" s="67" t="str">
        <f t="shared" si="2"/>
        <v>B</v>
      </c>
      <c r="L27" s="62">
        <v>0</v>
      </c>
      <c r="M27" s="63">
        <v>0</v>
      </c>
      <c r="N27" s="64">
        <v>0</v>
      </c>
      <c r="O27" s="64">
        <v>0</v>
      </c>
      <c r="P27" s="63">
        <v>0</v>
      </c>
      <c r="Q27" s="65">
        <v>0</v>
      </c>
      <c r="R27" s="106">
        <f t="shared" si="3"/>
        <v>0</v>
      </c>
      <c r="S27" s="67" t="str">
        <f t="shared" si="4"/>
        <v>B</v>
      </c>
      <c r="T27" s="62">
        <v>0</v>
      </c>
      <c r="U27" s="62">
        <v>0</v>
      </c>
      <c r="V27" s="62">
        <v>0</v>
      </c>
      <c r="W27" s="62">
        <v>0</v>
      </c>
      <c r="X27" s="62">
        <v>0</v>
      </c>
      <c r="Y27" s="68">
        <v>0</v>
      </c>
      <c r="Z27" s="106">
        <f t="shared" si="1"/>
        <v>0</v>
      </c>
      <c r="AA27" s="67" t="str">
        <f t="shared" si="5"/>
        <v>B</v>
      </c>
    </row>
    <row r="28" spans="1:53" s="37" customFormat="1" ht="25.5" x14ac:dyDescent="0.2">
      <c r="A28" s="36">
        <v>18</v>
      </c>
      <c r="B28" s="70"/>
      <c r="C28" s="70"/>
      <c r="D28" s="62">
        <v>0</v>
      </c>
      <c r="E28" s="63">
        <v>0</v>
      </c>
      <c r="F28" s="64">
        <v>0</v>
      </c>
      <c r="G28" s="63">
        <v>0</v>
      </c>
      <c r="H28" s="63">
        <v>0</v>
      </c>
      <c r="I28" s="65">
        <v>0</v>
      </c>
      <c r="J28" s="106">
        <f t="shared" si="0"/>
        <v>0</v>
      </c>
      <c r="K28" s="67" t="str">
        <f t="shared" si="2"/>
        <v>B</v>
      </c>
      <c r="L28" s="62">
        <v>0</v>
      </c>
      <c r="M28" s="63">
        <v>0</v>
      </c>
      <c r="N28" s="64">
        <v>0</v>
      </c>
      <c r="O28" s="64">
        <v>0</v>
      </c>
      <c r="P28" s="63">
        <v>0</v>
      </c>
      <c r="Q28" s="65">
        <v>0</v>
      </c>
      <c r="R28" s="106">
        <f t="shared" si="3"/>
        <v>0</v>
      </c>
      <c r="S28" s="67" t="str">
        <f t="shared" si="4"/>
        <v>B</v>
      </c>
      <c r="T28" s="62">
        <v>0</v>
      </c>
      <c r="U28" s="62">
        <v>0</v>
      </c>
      <c r="V28" s="62">
        <v>0</v>
      </c>
      <c r="W28" s="62">
        <v>0</v>
      </c>
      <c r="X28" s="62">
        <v>0</v>
      </c>
      <c r="Y28" s="68">
        <v>0</v>
      </c>
      <c r="Z28" s="106">
        <f t="shared" si="1"/>
        <v>0</v>
      </c>
      <c r="AA28" s="67" t="str">
        <f t="shared" si="5"/>
        <v>B</v>
      </c>
      <c r="AI28" s="43" t="s">
        <v>96</v>
      </c>
      <c r="AQ28" s="43" t="s">
        <v>96</v>
      </c>
      <c r="AY28" s="43" t="s">
        <v>96</v>
      </c>
    </row>
    <row r="29" spans="1:53" s="37" customFormat="1" ht="12.75" x14ac:dyDescent="0.2">
      <c r="A29" s="36">
        <v>19</v>
      </c>
      <c r="B29" s="70"/>
      <c r="C29" s="70"/>
      <c r="D29" s="62">
        <v>0</v>
      </c>
      <c r="E29" s="63">
        <v>0</v>
      </c>
      <c r="F29" s="64">
        <v>0</v>
      </c>
      <c r="G29" s="63">
        <v>0</v>
      </c>
      <c r="H29" s="63">
        <v>0</v>
      </c>
      <c r="I29" s="65">
        <v>0</v>
      </c>
      <c r="J29" s="106">
        <f t="shared" si="0"/>
        <v>0</v>
      </c>
      <c r="K29" s="67" t="str">
        <f t="shared" si="2"/>
        <v>B</v>
      </c>
      <c r="L29" s="62">
        <v>0</v>
      </c>
      <c r="M29" s="63">
        <v>0</v>
      </c>
      <c r="N29" s="64">
        <v>0</v>
      </c>
      <c r="O29" s="64">
        <v>0</v>
      </c>
      <c r="P29" s="63">
        <v>0</v>
      </c>
      <c r="Q29" s="65">
        <v>0</v>
      </c>
      <c r="R29" s="106">
        <f t="shared" si="3"/>
        <v>0</v>
      </c>
      <c r="S29" s="67" t="str">
        <f t="shared" si="4"/>
        <v>B</v>
      </c>
      <c r="T29" s="62">
        <v>0</v>
      </c>
      <c r="U29" s="62">
        <v>0</v>
      </c>
      <c r="V29" s="62">
        <v>0</v>
      </c>
      <c r="W29" s="62">
        <v>0</v>
      </c>
      <c r="X29" s="62">
        <v>0</v>
      </c>
      <c r="Y29" s="68">
        <v>0</v>
      </c>
      <c r="Z29" s="106">
        <f t="shared" si="1"/>
        <v>0</v>
      </c>
      <c r="AA29" s="67" t="str">
        <f t="shared" si="5"/>
        <v>B</v>
      </c>
      <c r="AD29" s="321" t="s">
        <v>14</v>
      </c>
      <c r="AE29" s="321"/>
      <c r="AF29" s="321"/>
      <c r="AG29" s="321"/>
      <c r="AI29" s="45" t="s">
        <v>60</v>
      </c>
      <c r="AL29" s="321" t="s">
        <v>15</v>
      </c>
      <c r="AM29" s="321"/>
      <c r="AN29" s="321"/>
      <c r="AO29" s="321"/>
      <c r="AQ29" s="45" t="s">
        <v>60</v>
      </c>
      <c r="AT29" s="321" t="s">
        <v>16</v>
      </c>
      <c r="AU29" s="321"/>
      <c r="AV29" s="321"/>
      <c r="AW29" s="321"/>
      <c r="AY29" s="45" t="s">
        <v>60</v>
      </c>
    </row>
    <row r="30" spans="1:53" s="37" customFormat="1" ht="12.75" x14ac:dyDescent="0.2">
      <c r="A30" s="36">
        <v>20</v>
      </c>
      <c r="B30" s="70"/>
      <c r="C30" s="70"/>
      <c r="D30" s="62">
        <v>0</v>
      </c>
      <c r="E30" s="63">
        <v>0</v>
      </c>
      <c r="F30" s="64">
        <v>0</v>
      </c>
      <c r="G30" s="63">
        <v>0</v>
      </c>
      <c r="H30" s="63">
        <v>0</v>
      </c>
      <c r="I30" s="65">
        <v>0</v>
      </c>
      <c r="J30" s="106">
        <f t="shared" si="0"/>
        <v>0</v>
      </c>
      <c r="K30" s="67" t="str">
        <f t="shared" si="2"/>
        <v>B</v>
      </c>
      <c r="L30" s="62">
        <v>0</v>
      </c>
      <c r="M30" s="63">
        <v>0</v>
      </c>
      <c r="N30" s="64">
        <v>0</v>
      </c>
      <c r="O30" s="64">
        <v>0</v>
      </c>
      <c r="P30" s="63">
        <v>0</v>
      </c>
      <c r="Q30" s="65">
        <v>0</v>
      </c>
      <c r="R30" s="106">
        <f t="shared" si="3"/>
        <v>0</v>
      </c>
      <c r="S30" s="67" t="str">
        <f t="shared" si="4"/>
        <v>B</v>
      </c>
      <c r="T30" s="62">
        <v>0</v>
      </c>
      <c r="U30" s="62">
        <v>0</v>
      </c>
      <c r="V30" s="62">
        <v>0</v>
      </c>
      <c r="W30" s="62">
        <v>0</v>
      </c>
      <c r="X30" s="62">
        <v>0</v>
      </c>
      <c r="Y30" s="68">
        <v>0</v>
      </c>
      <c r="Z30" s="106">
        <f t="shared" si="1"/>
        <v>0</v>
      </c>
      <c r="AA30" s="67" t="str">
        <f t="shared" si="5"/>
        <v>B</v>
      </c>
      <c r="AD30" s="74" t="s">
        <v>10</v>
      </c>
      <c r="AE30" s="74" t="s">
        <v>11</v>
      </c>
      <c r="AF30" s="74" t="s">
        <v>12</v>
      </c>
      <c r="AG30" s="74" t="s">
        <v>13</v>
      </c>
      <c r="AI30" s="9" t="s">
        <v>92</v>
      </c>
      <c r="AL30" s="74" t="s">
        <v>10</v>
      </c>
      <c r="AM30" s="74" t="s">
        <v>11</v>
      </c>
      <c r="AN30" s="74" t="s">
        <v>12</v>
      </c>
      <c r="AO30" s="74" t="s">
        <v>13</v>
      </c>
      <c r="AQ30" s="9" t="s">
        <v>92</v>
      </c>
      <c r="AR30" s="75"/>
      <c r="AT30" s="74" t="s">
        <v>10</v>
      </c>
      <c r="AU30" s="74" t="s">
        <v>11</v>
      </c>
      <c r="AV30" s="74" t="s">
        <v>12</v>
      </c>
      <c r="AW30" s="74" t="s">
        <v>13</v>
      </c>
      <c r="AY30" s="9" t="s">
        <v>92</v>
      </c>
    </row>
    <row r="31" spans="1:53" s="37" customFormat="1" ht="12.75" x14ac:dyDescent="0.2">
      <c r="A31" s="36">
        <v>21</v>
      </c>
      <c r="B31" s="70"/>
      <c r="C31" s="70"/>
      <c r="D31" s="62">
        <v>0</v>
      </c>
      <c r="E31" s="63">
        <v>0</v>
      </c>
      <c r="F31" s="64">
        <v>0</v>
      </c>
      <c r="G31" s="63">
        <v>0</v>
      </c>
      <c r="H31" s="63">
        <v>0</v>
      </c>
      <c r="I31" s="65">
        <v>0</v>
      </c>
      <c r="J31" s="106">
        <f t="shared" si="0"/>
        <v>0</v>
      </c>
      <c r="K31" s="67" t="str">
        <f t="shared" si="2"/>
        <v>B</v>
      </c>
      <c r="L31" s="62">
        <v>0</v>
      </c>
      <c r="M31" s="63">
        <v>0</v>
      </c>
      <c r="N31" s="64">
        <v>0</v>
      </c>
      <c r="O31" s="64">
        <v>0</v>
      </c>
      <c r="P31" s="63">
        <v>0</v>
      </c>
      <c r="Q31" s="65">
        <v>0</v>
      </c>
      <c r="R31" s="106">
        <f t="shared" si="3"/>
        <v>0</v>
      </c>
      <c r="S31" s="67" t="str">
        <f t="shared" si="4"/>
        <v>B</v>
      </c>
      <c r="T31" s="62">
        <v>0</v>
      </c>
      <c r="U31" s="62">
        <v>0</v>
      </c>
      <c r="V31" s="62">
        <v>0</v>
      </c>
      <c r="W31" s="62">
        <v>0</v>
      </c>
      <c r="X31" s="62">
        <v>0</v>
      </c>
      <c r="Y31" s="68">
        <v>0</v>
      </c>
      <c r="Z31" s="106">
        <f t="shared" si="1"/>
        <v>0</v>
      </c>
      <c r="AA31" s="67" t="str">
        <f t="shared" si="5"/>
        <v>B</v>
      </c>
      <c r="AD31" s="138">
        <f>COUNTIF($D42:$I42,AD30)</f>
        <v>6</v>
      </c>
      <c r="AE31" s="138">
        <f>COUNTIF($D42:$I42,AE30)</f>
        <v>0</v>
      </c>
      <c r="AF31" s="138">
        <f>COUNTIF($D42:$I42,AF30)</f>
        <v>0</v>
      </c>
      <c r="AG31" s="138">
        <f>COUNTIF($D42:$I42,AG30)</f>
        <v>0</v>
      </c>
      <c r="AL31" s="138">
        <f>COUNTIF($L42:$Q42,AL30)</f>
        <v>6</v>
      </c>
      <c r="AM31" s="138">
        <f>COUNTIF($L42:$Q42,AM30)</f>
        <v>0</v>
      </c>
      <c r="AN31" s="138">
        <f>COUNTIF($L42:$Q42,AN30)</f>
        <v>0</v>
      </c>
      <c r="AO31" s="138">
        <f>COUNTIF($L42:$Q42,AO30)</f>
        <v>0</v>
      </c>
      <c r="AT31" s="138">
        <f>COUNTIF($T42:$Y42,AT30)</f>
        <v>6</v>
      </c>
      <c r="AU31" s="138">
        <f>COUNTIF($T42:$Y42,AU30)</f>
        <v>0</v>
      </c>
      <c r="AV31" s="138">
        <f>COUNTIF($T42:$Y42,AV30)</f>
        <v>0</v>
      </c>
      <c r="AW31" s="138">
        <f>COUNTIF($T42:$Y42,AW30)</f>
        <v>0</v>
      </c>
    </row>
    <row r="32" spans="1:53" s="37" customFormat="1" ht="12.75" x14ac:dyDescent="0.2">
      <c r="A32" s="36">
        <v>22</v>
      </c>
      <c r="B32" s="70"/>
      <c r="C32" s="70"/>
      <c r="D32" s="62">
        <v>0</v>
      </c>
      <c r="E32" s="63">
        <v>0</v>
      </c>
      <c r="F32" s="64">
        <v>0</v>
      </c>
      <c r="G32" s="63">
        <v>0</v>
      </c>
      <c r="H32" s="63">
        <v>0</v>
      </c>
      <c r="I32" s="65">
        <v>0</v>
      </c>
      <c r="J32" s="106">
        <f t="shared" si="0"/>
        <v>0</v>
      </c>
      <c r="K32" s="67" t="str">
        <f t="shared" si="2"/>
        <v>B</v>
      </c>
      <c r="L32" s="62">
        <v>0</v>
      </c>
      <c r="M32" s="63">
        <v>0</v>
      </c>
      <c r="N32" s="64">
        <v>0</v>
      </c>
      <c r="O32" s="64">
        <v>0</v>
      </c>
      <c r="P32" s="63">
        <v>0</v>
      </c>
      <c r="Q32" s="65">
        <v>0</v>
      </c>
      <c r="R32" s="106">
        <f t="shared" si="3"/>
        <v>0</v>
      </c>
      <c r="S32" s="67" t="str">
        <f t="shared" si="4"/>
        <v>B</v>
      </c>
      <c r="T32" s="62">
        <v>0</v>
      </c>
      <c r="U32" s="62">
        <v>0</v>
      </c>
      <c r="V32" s="62">
        <v>0</v>
      </c>
      <c r="W32" s="62">
        <v>0</v>
      </c>
      <c r="X32" s="62">
        <v>0</v>
      </c>
      <c r="Y32" s="68">
        <v>0</v>
      </c>
      <c r="Z32" s="106">
        <f t="shared" si="1"/>
        <v>0</v>
      </c>
      <c r="AA32" s="67" t="str">
        <f t="shared" si="5"/>
        <v>B</v>
      </c>
    </row>
    <row r="33" spans="1:27" s="37" customFormat="1" ht="12.75" x14ac:dyDescent="0.2">
      <c r="A33" s="36">
        <v>23</v>
      </c>
      <c r="B33" s="70"/>
      <c r="C33" s="70"/>
      <c r="D33" s="62">
        <v>0</v>
      </c>
      <c r="E33" s="63">
        <v>0</v>
      </c>
      <c r="F33" s="64">
        <v>0</v>
      </c>
      <c r="G33" s="63">
        <v>0</v>
      </c>
      <c r="H33" s="63">
        <v>0</v>
      </c>
      <c r="I33" s="65">
        <v>0</v>
      </c>
      <c r="J33" s="106">
        <f t="shared" ref="J33:J40" si="6">AVERAGE(D33:I33)</f>
        <v>0</v>
      </c>
      <c r="K33" s="67" t="str">
        <f t="shared" si="2"/>
        <v>B</v>
      </c>
      <c r="L33" s="62">
        <v>0</v>
      </c>
      <c r="M33" s="63">
        <v>0</v>
      </c>
      <c r="N33" s="64">
        <v>0</v>
      </c>
      <c r="O33" s="64">
        <v>0</v>
      </c>
      <c r="P33" s="63">
        <v>0</v>
      </c>
      <c r="Q33" s="65">
        <v>0</v>
      </c>
      <c r="R33" s="106">
        <f t="shared" si="3"/>
        <v>0</v>
      </c>
      <c r="S33" s="67" t="str">
        <f t="shared" si="4"/>
        <v>B</v>
      </c>
      <c r="T33" s="62">
        <v>0</v>
      </c>
      <c r="U33" s="62">
        <v>0</v>
      </c>
      <c r="V33" s="62">
        <v>0</v>
      </c>
      <c r="W33" s="62">
        <v>0</v>
      </c>
      <c r="X33" s="62">
        <v>0</v>
      </c>
      <c r="Y33" s="68">
        <v>0</v>
      </c>
      <c r="Z33" s="106">
        <f t="shared" ref="Z33:Z39" si="7">AVERAGE(T33:Y33)</f>
        <v>0</v>
      </c>
      <c r="AA33" s="67" t="str">
        <f t="shared" si="5"/>
        <v>B</v>
      </c>
    </row>
    <row r="34" spans="1:27" s="37" customFormat="1" ht="12.75" x14ac:dyDescent="0.2">
      <c r="A34" s="36">
        <v>24</v>
      </c>
      <c r="B34" s="70"/>
      <c r="C34" s="70"/>
      <c r="D34" s="62">
        <v>0</v>
      </c>
      <c r="E34" s="63">
        <v>0</v>
      </c>
      <c r="F34" s="64">
        <v>0</v>
      </c>
      <c r="G34" s="63">
        <v>0</v>
      </c>
      <c r="H34" s="63">
        <v>0</v>
      </c>
      <c r="I34" s="65">
        <v>0</v>
      </c>
      <c r="J34" s="106">
        <f t="shared" si="6"/>
        <v>0</v>
      </c>
      <c r="K34" s="67" t="str">
        <f t="shared" si="2"/>
        <v>B</v>
      </c>
      <c r="L34" s="62">
        <v>0</v>
      </c>
      <c r="M34" s="63">
        <v>0</v>
      </c>
      <c r="N34" s="64">
        <v>0</v>
      </c>
      <c r="O34" s="64">
        <v>0</v>
      </c>
      <c r="P34" s="63">
        <v>0</v>
      </c>
      <c r="Q34" s="65">
        <v>0</v>
      </c>
      <c r="R34" s="106">
        <f t="shared" si="3"/>
        <v>0</v>
      </c>
      <c r="S34" s="67" t="str">
        <f t="shared" si="4"/>
        <v>B</v>
      </c>
      <c r="T34" s="62">
        <v>0</v>
      </c>
      <c r="U34" s="62">
        <v>0</v>
      </c>
      <c r="V34" s="62">
        <v>0</v>
      </c>
      <c r="W34" s="62">
        <v>0</v>
      </c>
      <c r="X34" s="62">
        <v>0</v>
      </c>
      <c r="Y34" s="68">
        <v>0</v>
      </c>
      <c r="Z34" s="106">
        <f t="shared" si="7"/>
        <v>0</v>
      </c>
      <c r="AA34" s="67" t="str">
        <f t="shared" si="5"/>
        <v>B</v>
      </c>
    </row>
    <row r="35" spans="1:27" s="37" customFormat="1" ht="12.75" x14ac:dyDescent="0.2">
      <c r="A35" s="36">
        <v>25</v>
      </c>
      <c r="B35" s="70"/>
      <c r="C35" s="70"/>
      <c r="D35" s="62">
        <v>0</v>
      </c>
      <c r="E35" s="63">
        <v>0</v>
      </c>
      <c r="F35" s="64">
        <v>0</v>
      </c>
      <c r="G35" s="63">
        <v>0</v>
      </c>
      <c r="H35" s="63">
        <v>0</v>
      </c>
      <c r="I35" s="65">
        <v>0</v>
      </c>
      <c r="J35" s="106">
        <f t="shared" si="6"/>
        <v>0</v>
      </c>
      <c r="K35" s="67" t="str">
        <f t="shared" si="2"/>
        <v>B</v>
      </c>
      <c r="L35" s="62">
        <v>0</v>
      </c>
      <c r="M35" s="63">
        <v>0</v>
      </c>
      <c r="N35" s="64">
        <v>0</v>
      </c>
      <c r="O35" s="64">
        <v>0</v>
      </c>
      <c r="P35" s="63">
        <v>0</v>
      </c>
      <c r="Q35" s="65">
        <v>0</v>
      </c>
      <c r="R35" s="106">
        <f t="shared" si="3"/>
        <v>0</v>
      </c>
      <c r="S35" s="67" t="str">
        <f t="shared" si="4"/>
        <v>B</v>
      </c>
      <c r="T35" s="62">
        <v>0</v>
      </c>
      <c r="U35" s="62">
        <v>0</v>
      </c>
      <c r="V35" s="62">
        <v>0</v>
      </c>
      <c r="W35" s="62">
        <v>0</v>
      </c>
      <c r="X35" s="62">
        <v>0</v>
      </c>
      <c r="Y35" s="68">
        <v>0</v>
      </c>
      <c r="Z35" s="106">
        <f t="shared" si="7"/>
        <v>0</v>
      </c>
      <c r="AA35" s="67" t="str">
        <f t="shared" si="5"/>
        <v>B</v>
      </c>
    </row>
    <row r="36" spans="1:27" s="37" customFormat="1" ht="12.75" x14ac:dyDescent="0.2">
      <c r="A36" s="36">
        <v>26</v>
      </c>
      <c r="B36" s="70"/>
      <c r="C36" s="70"/>
      <c r="D36" s="62">
        <v>0</v>
      </c>
      <c r="E36" s="63">
        <v>0</v>
      </c>
      <c r="F36" s="64">
        <v>0</v>
      </c>
      <c r="G36" s="63">
        <v>0</v>
      </c>
      <c r="H36" s="63">
        <v>0</v>
      </c>
      <c r="I36" s="65">
        <v>0</v>
      </c>
      <c r="J36" s="106">
        <f t="shared" si="6"/>
        <v>0</v>
      </c>
      <c r="K36" s="67" t="str">
        <f t="shared" si="2"/>
        <v>B</v>
      </c>
      <c r="L36" s="62">
        <v>0</v>
      </c>
      <c r="M36" s="63">
        <v>0</v>
      </c>
      <c r="N36" s="64">
        <v>0</v>
      </c>
      <c r="O36" s="64">
        <v>0</v>
      </c>
      <c r="P36" s="63">
        <v>0</v>
      </c>
      <c r="Q36" s="65">
        <v>0</v>
      </c>
      <c r="R36" s="106">
        <f t="shared" si="3"/>
        <v>0</v>
      </c>
      <c r="S36" s="67" t="str">
        <f t="shared" si="4"/>
        <v>B</v>
      </c>
      <c r="T36" s="62">
        <v>0</v>
      </c>
      <c r="U36" s="62">
        <v>0</v>
      </c>
      <c r="V36" s="62">
        <v>0</v>
      </c>
      <c r="W36" s="62">
        <v>0</v>
      </c>
      <c r="X36" s="62">
        <v>0</v>
      </c>
      <c r="Y36" s="68">
        <v>0</v>
      </c>
      <c r="Z36" s="106">
        <f t="shared" si="7"/>
        <v>0</v>
      </c>
      <c r="AA36" s="67" t="str">
        <f t="shared" si="5"/>
        <v>B</v>
      </c>
    </row>
    <row r="37" spans="1:27" s="37" customFormat="1" ht="12.75" x14ac:dyDescent="0.2">
      <c r="A37" s="36">
        <v>27</v>
      </c>
      <c r="B37" s="70"/>
      <c r="C37" s="70"/>
      <c r="D37" s="62">
        <v>0</v>
      </c>
      <c r="E37" s="63">
        <v>0</v>
      </c>
      <c r="F37" s="64">
        <v>0</v>
      </c>
      <c r="G37" s="63">
        <v>0</v>
      </c>
      <c r="H37" s="63">
        <v>0</v>
      </c>
      <c r="I37" s="65">
        <v>0</v>
      </c>
      <c r="J37" s="106">
        <f t="shared" si="6"/>
        <v>0</v>
      </c>
      <c r="K37" s="67" t="str">
        <f t="shared" si="2"/>
        <v>B</v>
      </c>
      <c r="L37" s="62">
        <v>0</v>
      </c>
      <c r="M37" s="63">
        <v>0</v>
      </c>
      <c r="N37" s="64">
        <v>0</v>
      </c>
      <c r="O37" s="64">
        <v>0</v>
      </c>
      <c r="P37" s="63">
        <v>0</v>
      </c>
      <c r="Q37" s="65">
        <v>0</v>
      </c>
      <c r="R37" s="106">
        <f t="shared" si="3"/>
        <v>0</v>
      </c>
      <c r="S37" s="67" t="str">
        <f t="shared" si="4"/>
        <v>B</v>
      </c>
      <c r="T37" s="62">
        <v>0</v>
      </c>
      <c r="U37" s="62">
        <v>0</v>
      </c>
      <c r="V37" s="62">
        <v>0</v>
      </c>
      <c r="W37" s="62">
        <v>0</v>
      </c>
      <c r="X37" s="62">
        <v>0</v>
      </c>
      <c r="Y37" s="68">
        <v>0</v>
      </c>
      <c r="Z37" s="106">
        <f t="shared" si="7"/>
        <v>0</v>
      </c>
      <c r="AA37" s="67" t="str">
        <f t="shared" si="5"/>
        <v>B</v>
      </c>
    </row>
    <row r="38" spans="1:27" s="37" customFormat="1" ht="12.75" x14ac:dyDescent="0.2">
      <c r="A38" s="36">
        <v>28</v>
      </c>
      <c r="B38" s="70"/>
      <c r="C38" s="70"/>
      <c r="D38" s="62">
        <v>0</v>
      </c>
      <c r="E38" s="63">
        <v>0</v>
      </c>
      <c r="F38" s="64">
        <v>0</v>
      </c>
      <c r="G38" s="63">
        <v>0</v>
      </c>
      <c r="H38" s="63">
        <v>0</v>
      </c>
      <c r="I38" s="65">
        <v>0</v>
      </c>
      <c r="J38" s="106">
        <f t="shared" si="6"/>
        <v>0</v>
      </c>
      <c r="K38" s="67" t="str">
        <f t="shared" si="2"/>
        <v>B</v>
      </c>
      <c r="L38" s="62">
        <v>0</v>
      </c>
      <c r="M38" s="63">
        <v>0</v>
      </c>
      <c r="N38" s="64">
        <v>0</v>
      </c>
      <c r="O38" s="64">
        <v>0</v>
      </c>
      <c r="P38" s="63">
        <v>0</v>
      </c>
      <c r="Q38" s="65">
        <v>0</v>
      </c>
      <c r="R38" s="106">
        <f t="shared" si="3"/>
        <v>0</v>
      </c>
      <c r="S38" s="67" t="str">
        <f t="shared" si="4"/>
        <v>B</v>
      </c>
      <c r="T38" s="62">
        <v>0</v>
      </c>
      <c r="U38" s="62">
        <v>0</v>
      </c>
      <c r="V38" s="62">
        <v>0</v>
      </c>
      <c r="W38" s="62">
        <v>0</v>
      </c>
      <c r="X38" s="62">
        <v>0</v>
      </c>
      <c r="Y38" s="68">
        <v>0</v>
      </c>
      <c r="Z38" s="106">
        <f t="shared" si="7"/>
        <v>0</v>
      </c>
      <c r="AA38" s="67" t="str">
        <f t="shared" si="5"/>
        <v>B</v>
      </c>
    </row>
    <row r="39" spans="1:27" s="37" customFormat="1" ht="12.75" x14ac:dyDescent="0.2">
      <c r="A39" s="36">
        <v>29</v>
      </c>
      <c r="B39" s="70"/>
      <c r="C39" s="70"/>
      <c r="D39" s="62">
        <v>0</v>
      </c>
      <c r="E39" s="63">
        <v>0</v>
      </c>
      <c r="F39" s="64">
        <v>0</v>
      </c>
      <c r="G39" s="63">
        <v>0</v>
      </c>
      <c r="H39" s="63">
        <v>0</v>
      </c>
      <c r="I39" s="65">
        <v>0</v>
      </c>
      <c r="J39" s="106">
        <f t="shared" si="6"/>
        <v>0</v>
      </c>
      <c r="K39" s="67" t="str">
        <f t="shared" si="2"/>
        <v>B</v>
      </c>
      <c r="L39" s="62">
        <v>0</v>
      </c>
      <c r="M39" s="63">
        <v>0</v>
      </c>
      <c r="N39" s="64">
        <v>0</v>
      </c>
      <c r="O39" s="64">
        <v>0</v>
      </c>
      <c r="P39" s="63">
        <v>0</v>
      </c>
      <c r="Q39" s="65">
        <v>0</v>
      </c>
      <c r="R39" s="106">
        <f t="shared" si="3"/>
        <v>0</v>
      </c>
      <c r="S39" s="67" t="str">
        <f t="shared" si="4"/>
        <v>B</v>
      </c>
      <c r="T39" s="62">
        <v>0</v>
      </c>
      <c r="U39" s="62">
        <v>0</v>
      </c>
      <c r="V39" s="62">
        <v>0</v>
      </c>
      <c r="W39" s="62">
        <v>0</v>
      </c>
      <c r="X39" s="62">
        <v>0</v>
      </c>
      <c r="Y39" s="68">
        <v>0</v>
      </c>
      <c r="Z39" s="106">
        <f t="shared" si="7"/>
        <v>0</v>
      </c>
      <c r="AA39" s="67" t="str">
        <f t="shared" si="5"/>
        <v>B</v>
      </c>
    </row>
    <row r="40" spans="1:27" s="37" customFormat="1" ht="13.5" thickBot="1" x14ac:dyDescent="0.25">
      <c r="A40" s="36">
        <v>30</v>
      </c>
      <c r="B40" s="76"/>
      <c r="C40" s="76"/>
      <c r="D40" s="77">
        <v>0</v>
      </c>
      <c r="E40" s="78">
        <v>0</v>
      </c>
      <c r="F40" s="79">
        <v>0</v>
      </c>
      <c r="G40" s="78">
        <v>0</v>
      </c>
      <c r="H40" s="78">
        <v>0</v>
      </c>
      <c r="I40" s="80">
        <v>0</v>
      </c>
      <c r="J40" s="107">
        <f t="shared" si="6"/>
        <v>0</v>
      </c>
      <c r="K40" s="82" t="str">
        <f t="shared" si="2"/>
        <v>B</v>
      </c>
      <c r="L40" s="77">
        <v>0</v>
      </c>
      <c r="M40" s="78">
        <v>0</v>
      </c>
      <c r="N40" s="79">
        <v>0</v>
      </c>
      <c r="O40" s="79">
        <v>0</v>
      </c>
      <c r="P40" s="78">
        <v>0</v>
      </c>
      <c r="Q40" s="80">
        <v>0</v>
      </c>
      <c r="R40" s="107">
        <f>AVERAGE(L40:Q40)</f>
        <v>0</v>
      </c>
      <c r="S40" s="82" t="str">
        <f>IF(R40="","Falta Nota",IF(R40&lt;1.95,"B",IF(R40&lt;2.95,"R",IF(R40&lt;3.95,"A",IF(R40&lt;=5,"E","nota&gt;5,0")))))</f>
        <v>B</v>
      </c>
      <c r="T40" s="77">
        <v>0</v>
      </c>
      <c r="U40" s="77">
        <v>0</v>
      </c>
      <c r="V40" s="77">
        <v>0</v>
      </c>
      <c r="W40" s="77">
        <v>0</v>
      </c>
      <c r="X40" s="77">
        <v>0</v>
      </c>
      <c r="Y40" s="83">
        <v>0</v>
      </c>
      <c r="Z40" s="107">
        <f>AVERAGE(T40:Y40)</f>
        <v>0</v>
      </c>
      <c r="AA40" s="82" t="str">
        <f t="shared" si="5"/>
        <v>B</v>
      </c>
    </row>
    <row r="41" spans="1:27" s="37" customFormat="1" ht="12.75" x14ac:dyDescent="0.2">
      <c r="A41" s="36"/>
      <c r="B41" s="115" t="s">
        <v>17</v>
      </c>
      <c r="C41" s="115"/>
      <c r="D41" s="108">
        <f t="shared" ref="D41:I41" si="8">AVERAGE(D11:D40)</f>
        <v>0</v>
      </c>
      <c r="E41" s="116">
        <f t="shared" si="8"/>
        <v>0</v>
      </c>
      <c r="F41" s="116">
        <f t="shared" si="8"/>
        <v>0</v>
      </c>
      <c r="G41" s="116">
        <f t="shared" si="8"/>
        <v>0</v>
      </c>
      <c r="H41" s="116">
        <f t="shared" si="8"/>
        <v>0</v>
      </c>
      <c r="I41" s="117">
        <f t="shared" si="8"/>
        <v>0</v>
      </c>
      <c r="J41" s="84"/>
      <c r="K41" s="85"/>
      <c r="L41" s="108">
        <f t="shared" ref="L41:Q41" si="9">AVERAGE(L11:L40)</f>
        <v>0</v>
      </c>
      <c r="M41" s="109">
        <f t="shared" si="9"/>
        <v>0</v>
      </c>
      <c r="N41" s="109">
        <f t="shared" si="9"/>
        <v>0</v>
      </c>
      <c r="O41" s="109">
        <f t="shared" si="9"/>
        <v>0</v>
      </c>
      <c r="P41" s="109">
        <f t="shared" si="9"/>
        <v>0</v>
      </c>
      <c r="Q41" s="110">
        <f t="shared" si="9"/>
        <v>0</v>
      </c>
      <c r="R41" s="84"/>
      <c r="S41" s="86"/>
      <c r="T41" s="108">
        <f>AVERAGE(T11:T40)</f>
        <v>0</v>
      </c>
      <c r="U41" s="109">
        <f t="shared" ref="U41:Y41" si="10">AVERAGE(U11:U40)</f>
        <v>0</v>
      </c>
      <c r="V41" s="109">
        <f t="shared" si="10"/>
        <v>0</v>
      </c>
      <c r="W41" s="109">
        <f t="shared" si="10"/>
        <v>0</v>
      </c>
      <c r="X41" s="109">
        <f t="shared" si="10"/>
        <v>0</v>
      </c>
      <c r="Y41" s="110">
        <f t="shared" si="10"/>
        <v>0</v>
      </c>
      <c r="Z41" s="84"/>
      <c r="AA41" s="87"/>
    </row>
    <row r="42" spans="1:27" s="37" customFormat="1" ht="13.5" thickBot="1" x14ac:dyDescent="0.25">
      <c r="A42" s="36"/>
      <c r="B42" s="119" t="s">
        <v>59</v>
      </c>
      <c r="C42" s="120"/>
      <c r="D42" s="100" t="str">
        <f>IF(D41="","Falta Nota",IF(D41&lt;1.95,"B",IF(D41&lt;2.95,"R",IF(D41&lt;3.95,"A",IF(D41&lt;=5,"E","nota&gt;5,0")))))</f>
        <v>B</v>
      </c>
      <c r="E42" s="98" t="str">
        <f t="shared" ref="E42:H42" si="11">IF(E41="","Falta Nota",IF(E41&lt;1.95,"B",IF(E41&lt;2.95,"R",IF(E41&lt;3.95,"A",IF(E41&lt;=5,"E","nota&gt;5,0")))))</f>
        <v>B</v>
      </c>
      <c r="F42" s="98" t="str">
        <f t="shared" si="11"/>
        <v>B</v>
      </c>
      <c r="G42" s="98" t="str">
        <f t="shared" si="11"/>
        <v>B</v>
      </c>
      <c r="H42" s="98" t="str">
        <f t="shared" si="11"/>
        <v>B</v>
      </c>
      <c r="I42" s="99" t="str">
        <f>IF(I41="","Falta Nota",IF(I41&lt;1.95,"B",IF(I41&lt;2.95,"R",IF(I41&lt;3.95,"A",IF(I41&lt;=5,"E","nota&gt;5,0")))))</f>
        <v>B</v>
      </c>
      <c r="J42" s="88"/>
      <c r="K42" s="89"/>
      <c r="L42" s="100" t="str">
        <f>IF(L41="","Falta Nota",IF(L41&lt;1.95,"B",IF(L41&lt;2.95,"R",IF(L41&lt;3.95,"A",IF(L41&lt;=5,"E","nota&gt;5,0")))))</f>
        <v>B</v>
      </c>
      <c r="M42" s="98" t="str">
        <f t="shared" ref="M42:Q42" si="12">IF(M41="","Falta Nota",IF(M41&lt;1.95,"B",IF(M41&lt;2.95,"R",IF(M41&lt;3.95,"A",IF(M41&lt;=5,"E","nota&gt;5,0")))))</f>
        <v>B</v>
      </c>
      <c r="N42" s="98" t="str">
        <f t="shared" si="12"/>
        <v>B</v>
      </c>
      <c r="O42" s="98" t="str">
        <f t="shared" si="12"/>
        <v>B</v>
      </c>
      <c r="P42" s="98" t="str">
        <f t="shared" si="12"/>
        <v>B</v>
      </c>
      <c r="Q42" s="99" t="str">
        <f t="shared" si="12"/>
        <v>B</v>
      </c>
      <c r="R42" s="88"/>
      <c r="S42" s="89"/>
      <c r="T42" s="100" t="str">
        <f>IF(T41="","Falta Nota",IF(T41&lt;1.95,"B",IF(T41&lt;2.95,"R",IF(T41&lt;3.95,"A",IF(T41&lt;=5,"E","nota&gt;5,0")))))</f>
        <v>B</v>
      </c>
      <c r="U42" s="98" t="str">
        <f t="shared" ref="U42:Y42" si="13">IF(U41="","Falta Nota",IF(U41&lt;1.95,"B",IF(U41&lt;2.95,"R",IF(U41&lt;3.95,"A",IF(U41&lt;=5,"E","nota&gt;5,0")))))</f>
        <v>B</v>
      </c>
      <c r="V42" s="98" t="str">
        <f t="shared" si="13"/>
        <v>B</v>
      </c>
      <c r="W42" s="98" t="str">
        <f t="shared" si="13"/>
        <v>B</v>
      </c>
      <c r="X42" s="98" t="str">
        <f t="shared" si="13"/>
        <v>B</v>
      </c>
      <c r="Y42" s="99" t="str">
        <f t="shared" si="13"/>
        <v>B</v>
      </c>
      <c r="Z42" s="88"/>
      <c r="AA42" s="45"/>
    </row>
    <row r="43" spans="1:27" s="37" customFormat="1" ht="12.75" x14ac:dyDescent="0.2">
      <c r="A43" s="36"/>
    </row>
    <row r="44" spans="1:27" s="37" customFormat="1" ht="12.75" x14ac:dyDescent="0.2">
      <c r="A44" s="36"/>
    </row>
    <row r="45" spans="1:27" s="37" customFormat="1" ht="12.75" x14ac:dyDescent="0.2">
      <c r="A45" s="36"/>
    </row>
    <row r="46" spans="1:27" s="37" customFormat="1" ht="12.75" x14ac:dyDescent="0.2">
      <c r="A46" s="36"/>
    </row>
    <row r="47" spans="1:27" s="37" customFormat="1" ht="12.75" x14ac:dyDescent="0.2">
      <c r="A47" s="36"/>
    </row>
    <row r="48" spans="1:27" s="37" customFormat="1" ht="12.75" x14ac:dyDescent="0.2">
      <c r="A48" s="36"/>
    </row>
    <row r="49" spans="1:6" s="37" customFormat="1" ht="12.75" x14ac:dyDescent="0.2">
      <c r="A49" s="139"/>
      <c r="B49" s="46"/>
      <c r="C49" s="46"/>
      <c r="D49" s="46"/>
      <c r="E49" s="46"/>
      <c r="F49" s="139"/>
    </row>
    <row r="50" spans="1:6" s="37" customFormat="1" ht="12.75" x14ac:dyDescent="0.2">
      <c r="A50" s="38"/>
      <c r="B50" s="38"/>
      <c r="C50" s="38"/>
      <c r="D50" s="53"/>
      <c r="E50" s="53"/>
      <c r="F50" s="53"/>
    </row>
    <row r="51" spans="1:6" x14ac:dyDescent="0.25">
      <c r="B51" s="6"/>
      <c r="C51" s="6"/>
      <c r="D51" s="6"/>
      <c r="E51" s="6"/>
      <c r="F51" s="6"/>
    </row>
  </sheetData>
  <mergeCells count="32">
    <mergeCell ref="AC4:BA5"/>
    <mergeCell ref="C6:G6"/>
    <mergeCell ref="I6:K6"/>
    <mergeCell ref="M6:Q6"/>
    <mergeCell ref="S6:X6"/>
    <mergeCell ref="Z6:AA6"/>
    <mergeCell ref="W2:AA5"/>
    <mergeCell ref="B2:V5"/>
    <mergeCell ref="B7:AA7"/>
    <mergeCell ref="B8:B10"/>
    <mergeCell ref="C8:C10"/>
    <mergeCell ref="D8:K8"/>
    <mergeCell ref="L8:S8"/>
    <mergeCell ref="T8:AA8"/>
    <mergeCell ref="S9:S10"/>
    <mergeCell ref="T9:V9"/>
    <mergeCell ref="W9:X9"/>
    <mergeCell ref="Z9:Z10"/>
    <mergeCell ref="D9:F9"/>
    <mergeCell ref="G9:H9"/>
    <mergeCell ref="J9:J10"/>
    <mergeCell ref="K9:K10"/>
    <mergeCell ref="AD29:AG29"/>
    <mergeCell ref="AL29:AO29"/>
    <mergeCell ref="AT29:AW29"/>
    <mergeCell ref="O9:P9"/>
    <mergeCell ref="R9:R10"/>
    <mergeCell ref="AD8:AG8"/>
    <mergeCell ref="AL8:AO8"/>
    <mergeCell ref="AT8:AW8"/>
    <mergeCell ref="L9:N9"/>
    <mergeCell ref="AA9:AA10"/>
  </mergeCells>
  <conditionalFormatting sqref="AI9">
    <cfRule type="containsText" dxfId="71" priority="21" operator="containsText" text="C4">
      <formula>NOT(ISERROR(SEARCH("C4",AI9)))</formula>
    </cfRule>
    <cfRule type="containsText" dxfId="70" priority="22" operator="containsText" text="C3">
      <formula>NOT(ISERROR(SEARCH("C3",AI9)))</formula>
    </cfRule>
    <cfRule type="containsText" dxfId="69" priority="23" operator="containsText" text="C2">
      <formula>NOT(ISERROR(SEARCH("C2",AI9)))</formula>
    </cfRule>
    <cfRule type="containsText" dxfId="68" priority="24" operator="containsText" text="C1">
      <formula>NOT(ISERROR(SEARCH("C1",AI9)))</formula>
    </cfRule>
  </conditionalFormatting>
  <conditionalFormatting sqref="AI30">
    <cfRule type="containsText" dxfId="67" priority="9" operator="containsText" text="C4">
      <formula>NOT(ISERROR(SEARCH("C4",AI30)))</formula>
    </cfRule>
    <cfRule type="containsText" dxfId="66" priority="10" operator="containsText" text="C3">
      <formula>NOT(ISERROR(SEARCH("C3",AI30)))</formula>
    </cfRule>
    <cfRule type="containsText" dxfId="65" priority="11" operator="containsText" text="C2">
      <formula>NOT(ISERROR(SEARCH("C2",AI30)))</formula>
    </cfRule>
    <cfRule type="containsText" dxfId="64" priority="12" operator="containsText" text="C1">
      <formula>NOT(ISERROR(SEARCH("C1",AI30)))</formula>
    </cfRule>
  </conditionalFormatting>
  <conditionalFormatting sqref="AQ9">
    <cfRule type="containsText" dxfId="63" priority="17" operator="containsText" text="C4">
      <formula>NOT(ISERROR(SEARCH("C4",AQ9)))</formula>
    </cfRule>
    <cfRule type="containsText" dxfId="62" priority="18" operator="containsText" text="C3">
      <formula>NOT(ISERROR(SEARCH("C3",AQ9)))</formula>
    </cfRule>
    <cfRule type="containsText" dxfId="61" priority="19" operator="containsText" text="C2">
      <formula>NOT(ISERROR(SEARCH("C2",AQ9)))</formula>
    </cfRule>
    <cfRule type="containsText" dxfId="60" priority="20" operator="containsText" text="C1">
      <formula>NOT(ISERROR(SEARCH("C1",AQ9)))</formula>
    </cfRule>
  </conditionalFormatting>
  <conditionalFormatting sqref="AQ30">
    <cfRule type="containsText" dxfId="59" priority="5" operator="containsText" text="C4">
      <formula>NOT(ISERROR(SEARCH("C4",AQ30)))</formula>
    </cfRule>
    <cfRule type="containsText" dxfId="58" priority="6" operator="containsText" text="C3">
      <formula>NOT(ISERROR(SEARCH("C3",AQ30)))</formula>
    </cfRule>
    <cfRule type="containsText" dxfId="57" priority="7" operator="containsText" text="C2">
      <formula>NOT(ISERROR(SEARCH("C2",AQ30)))</formula>
    </cfRule>
    <cfRule type="containsText" dxfId="56" priority="8" operator="containsText" text="C1">
      <formula>NOT(ISERROR(SEARCH("C1",AQ30)))</formula>
    </cfRule>
  </conditionalFormatting>
  <conditionalFormatting sqref="AY9">
    <cfRule type="containsText" dxfId="55" priority="13" operator="containsText" text="C4">
      <formula>NOT(ISERROR(SEARCH("C4",AY9)))</formula>
    </cfRule>
    <cfRule type="containsText" dxfId="54" priority="14" operator="containsText" text="C3">
      <formula>NOT(ISERROR(SEARCH("C3",AY9)))</formula>
    </cfRule>
    <cfRule type="containsText" dxfId="53" priority="15" operator="containsText" text="C2">
      <formula>NOT(ISERROR(SEARCH("C2",AY9)))</formula>
    </cfRule>
    <cfRule type="containsText" dxfId="52" priority="16" operator="containsText" text="C1">
      <formula>NOT(ISERROR(SEARCH("C1",AY9)))</formula>
    </cfRule>
  </conditionalFormatting>
  <conditionalFormatting sqref="AY30">
    <cfRule type="containsText" dxfId="51" priority="1" operator="containsText" text="C4">
      <formula>NOT(ISERROR(SEARCH("C4",AY30)))</formula>
    </cfRule>
    <cfRule type="containsText" dxfId="50" priority="2" operator="containsText" text="C3">
      <formula>NOT(ISERROR(SEARCH("C3",AY30)))</formula>
    </cfRule>
    <cfRule type="containsText" dxfId="49" priority="3" operator="containsText" text="C2">
      <formula>NOT(ISERROR(SEARCH("C2",AY30)))</formula>
    </cfRule>
    <cfRule type="containsText" dxfId="48" priority="4" operator="containsText" text="C1">
      <formula>NOT(ISERROR(SEARCH("C1",AY30)))</formula>
    </cfRule>
  </conditionalFormatting>
  <dataValidations disablePrompts="1" count="1">
    <dataValidation type="list" allowBlank="1" showInputMessage="1" showErrorMessage="1" sqref="AI9 AY30 AQ30 AI30 AY9 AQ9" xr:uid="{290467F4-0F05-46CC-91E0-73A258CBE81D}">
      <formula1>$BA$8:$BA$19</formula1>
    </dataValidation>
  </dataValidations>
  <hyperlinks>
    <hyperlink ref="BA7" location="'Categorización de indicadores'!A1" display="Categorización" xr:uid="{5D21C1F8-693C-49A9-84DF-C2255C49B591}"/>
    <hyperlink ref="AI6" location="'Categorización de indicadores'!A1" display="'Categorización de indicadores'!A1" xr:uid="{B7D1FC8C-4310-4DBA-8364-1F51DEC99A2B}"/>
  </hyperlinks>
  <printOptions horizontalCentered="1"/>
  <pageMargins left="0.27559055118110237" right="0.39370078740157483" top="0.43307086614173229" bottom="0.74803149606299213" header="0.31496062992125984" footer="0.51181102362204722"/>
  <pageSetup paperSize="5" scale="48" orientation="landscape" r:id="rId1"/>
  <headerFooter alignWithMargins="0">
    <oddFooter>&amp;R&amp;"Arial,Cursiva"&amp;9Código: FR-FOR-110.01  Fecha: 28/09/2026  Paginas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CE6CA-7AD5-4B90-A47B-8B73A5A44122}">
  <sheetPr>
    <tabColor theme="5" tint="0.59999389629810485"/>
  </sheetPr>
  <dimension ref="A1:BA51"/>
  <sheetViews>
    <sheetView view="pageLayout" topLeftCell="O35" zoomScale="90" zoomScaleNormal="80" zoomScalePageLayoutView="90" workbookViewId="0">
      <selection activeCell="O23" sqref="O23"/>
    </sheetView>
  </sheetViews>
  <sheetFormatPr baseColWidth="10" defaultRowHeight="15" x14ac:dyDescent="0.25"/>
  <cols>
    <col min="1" max="1" width="3.42578125" style="6" hidden="1" customWidth="1"/>
    <col min="2" max="2" width="24.42578125" customWidth="1"/>
    <col min="3" max="3" width="26.42578125" customWidth="1"/>
    <col min="11" max="11" width="13.7109375" bestFit="1" customWidth="1"/>
    <col min="12" max="12" width="16" customWidth="1"/>
    <col min="19" max="19" width="13.7109375" bestFit="1" customWidth="1"/>
    <col min="20" max="25" width="13.7109375" customWidth="1"/>
    <col min="27" max="27" width="13.7109375" bestFit="1" customWidth="1"/>
    <col min="35" max="35" width="49.42578125" bestFit="1" customWidth="1"/>
    <col min="43" max="43" width="49.42578125" bestFit="1" customWidth="1"/>
    <col min="51" max="51" width="49.42578125" bestFit="1" customWidth="1"/>
    <col min="53" max="53" width="60.140625" hidden="1" customWidth="1"/>
  </cols>
  <sheetData>
    <row r="1" spans="1:53" ht="15.75" thickBot="1" x14ac:dyDescent="0.3"/>
    <row r="2" spans="1:53" s="148" customFormat="1" ht="15" customHeight="1" x14ac:dyDescent="0.2">
      <c r="A2" s="147"/>
      <c r="B2" s="291" t="s">
        <v>29</v>
      </c>
      <c r="C2" s="285"/>
      <c r="D2" s="285"/>
      <c r="E2" s="285"/>
      <c r="F2" s="285"/>
      <c r="G2" s="285"/>
      <c r="H2" s="285"/>
      <c r="I2" s="285"/>
      <c r="J2" s="285"/>
      <c r="K2" s="285"/>
      <c r="L2" s="285"/>
      <c r="M2" s="285"/>
      <c r="N2" s="285"/>
      <c r="O2" s="285"/>
      <c r="P2" s="285"/>
      <c r="Q2" s="285"/>
      <c r="R2" s="285"/>
      <c r="S2" s="285"/>
      <c r="T2" s="285"/>
      <c r="U2" s="285"/>
      <c r="V2" s="286"/>
      <c r="W2" s="291"/>
      <c r="X2" s="285"/>
      <c r="Y2" s="285"/>
      <c r="Z2" s="285"/>
      <c r="AA2" s="286"/>
    </row>
    <row r="3" spans="1:53" s="148" customFormat="1" ht="32.25" customHeight="1" x14ac:dyDescent="0.2">
      <c r="A3" s="147"/>
      <c r="B3" s="292"/>
      <c r="C3" s="287"/>
      <c r="D3" s="287"/>
      <c r="E3" s="287"/>
      <c r="F3" s="287"/>
      <c r="G3" s="287"/>
      <c r="H3" s="287"/>
      <c r="I3" s="287"/>
      <c r="J3" s="287"/>
      <c r="K3" s="287"/>
      <c r="L3" s="287"/>
      <c r="M3" s="287"/>
      <c r="N3" s="287"/>
      <c r="O3" s="287"/>
      <c r="P3" s="287"/>
      <c r="Q3" s="287"/>
      <c r="R3" s="287"/>
      <c r="S3" s="287"/>
      <c r="T3" s="287"/>
      <c r="U3" s="287"/>
      <c r="V3" s="288"/>
      <c r="W3" s="292"/>
      <c r="X3" s="287"/>
      <c r="Y3" s="287"/>
      <c r="Z3" s="287"/>
      <c r="AA3" s="288"/>
    </row>
    <row r="4" spans="1:53" s="148" customFormat="1" ht="73.5" customHeight="1" x14ac:dyDescent="0.2">
      <c r="A4" s="147"/>
      <c r="B4" s="292"/>
      <c r="C4" s="287"/>
      <c r="D4" s="287"/>
      <c r="E4" s="287"/>
      <c r="F4" s="287"/>
      <c r="G4" s="287"/>
      <c r="H4" s="287"/>
      <c r="I4" s="287"/>
      <c r="J4" s="287"/>
      <c r="K4" s="287"/>
      <c r="L4" s="287"/>
      <c r="M4" s="287"/>
      <c r="N4" s="287"/>
      <c r="O4" s="287"/>
      <c r="P4" s="287"/>
      <c r="Q4" s="287"/>
      <c r="R4" s="287"/>
      <c r="S4" s="287"/>
      <c r="T4" s="287"/>
      <c r="U4" s="287"/>
      <c r="V4" s="288"/>
      <c r="W4" s="292"/>
      <c r="X4" s="287"/>
      <c r="Y4" s="287"/>
      <c r="Z4" s="287"/>
      <c r="AA4" s="288"/>
      <c r="AC4" s="327" t="s">
        <v>66</v>
      </c>
      <c r="AD4" s="327"/>
      <c r="AE4" s="327"/>
      <c r="AF4" s="327"/>
      <c r="AG4" s="327"/>
      <c r="AH4" s="327"/>
      <c r="AI4" s="327"/>
      <c r="AJ4" s="327"/>
      <c r="AK4" s="327"/>
      <c r="AL4" s="327"/>
      <c r="AM4" s="327"/>
      <c r="AN4" s="327"/>
      <c r="AO4" s="327"/>
      <c r="AP4" s="327"/>
      <c r="AQ4" s="327"/>
      <c r="AR4" s="327"/>
      <c r="AS4" s="327"/>
      <c r="AT4" s="327"/>
      <c r="AU4" s="327"/>
      <c r="AV4" s="327"/>
      <c r="AW4" s="327"/>
      <c r="AX4" s="327"/>
      <c r="AY4" s="327"/>
      <c r="AZ4" s="327"/>
      <c r="BA4" s="327"/>
    </row>
    <row r="5" spans="1:53" s="148" customFormat="1" ht="23.25" customHeight="1" thickBot="1" x14ac:dyDescent="0.25">
      <c r="A5" s="147"/>
      <c r="B5" s="293"/>
      <c r="C5" s="289"/>
      <c r="D5" s="289"/>
      <c r="E5" s="289"/>
      <c r="F5" s="289"/>
      <c r="G5" s="289"/>
      <c r="H5" s="289"/>
      <c r="I5" s="289"/>
      <c r="J5" s="289"/>
      <c r="K5" s="289"/>
      <c r="L5" s="289"/>
      <c r="M5" s="289"/>
      <c r="N5" s="289"/>
      <c r="O5" s="289"/>
      <c r="P5" s="289"/>
      <c r="Q5" s="289"/>
      <c r="R5" s="289"/>
      <c r="S5" s="289"/>
      <c r="T5" s="289"/>
      <c r="U5" s="289"/>
      <c r="V5" s="290"/>
      <c r="W5" s="293"/>
      <c r="X5" s="289"/>
      <c r="Y5" s="289"/>
      <c r="Z5" s="289"/>
      <c r="AA5" s="290"/>
      <c r="AC5" s="327"/>
      <c r="AD5" s="327"/>
      <c r="AE5" s="327"/>
      <c r="AF5" s="327"/>
      <c r="AG5" s="327"/>
      <c r="AH5" s="327"/>
      <c r="AI5" s="327"/>
      <c r="AJ5" s="327"/>
      <c r="AK5" s="327"/>
      <c r="AL5" s="327"/>
      <c r="AM5" s="327"/>
      <c r="AN5" s="327"/>
      <c r="AO5" s="327"/>
      <c r="AP5" s="327"/>
      <c r="AQ5" s="327"/>
      <c r="AR5" s="327"/>
      <c r="AS5" s="327"/>
      <c r="AT5" s="327"/>
      <c r="AU5" s="327"/>
      <c r="AV5" s="327"/>
      <c r="AW5" s="327"/>
      <c r="AX5" s="327"/>
      <c r="AY5" s="327"/>
      <c r="AZ5" s="327"/>
      <c r="BA5" s="327"/>
    </row>
    <row r="6" spans="1:53" s="37" customFormat="1" ht="24" customHeight="1" thickBot="1" x14ac:dyDescent="0.25">
      <c r="A6" s="36"/>
      <c r="B6" s="105" t="s">
        <v>25</v>
      </c>
      <c r="C6" s="328" t="str">
        <f>'Asignatura 1 G1'!B7</f>
        <v>Nombre completo del profesor</v>
      </c>
      <c r="D6" s="329"/>
      <c r="E6" s="329"/>
      <c r="F6" s="329"/>
      <c r="G6" s="330"/>
      <c r="H6" s="143" t="s">
        <v>78</v>
      </c>
      <c r="I6" s="328" t="str">
        <f>'Asignatura 1 G1'!H7</f>
        <v>No. de identificación</v>
      </c>
      <c r="J6" s="329"/>
      <c r="K6" s="330"/>
      <c r="L6" s="144" t="s">
        <v>27</v>
      </c>
      <c r="M6" s="328" t="s">
        <v>81</v>
      </c>
      <c r="N6" s="329"/>
      <c r="O6" s="329"/>
      <c r="P6" s="329"/>
      <c r="Q6" s="330"/>
      <c r="R6" s="145" t="s">
        <v>28</v>
      </c>
      <c r="S6" s="328" t="s">
        <v>80</v>
      </c>
      <c r="T6" s="329"/>
      <c r="U6" s="329"/>
      <c r="V6" s="329"/>
      <c r="W6" s="329"/>
      <c r="X6" s="330"/>
      <c r="Y6" s="146" t="s">
        <v>26</v>
      </c>
      <c r="Z6" s="331" t="str">
        <f>'Asignatura 1 G1'!Y7</f>
        <v>202X-A/B</v>
      </c>
      <c r="AA6" s="332"/>
      <c r="AI6" s="41" t="s">
        <v>95</v>
      </c>
    </row>
    <row r="7" spans="1:53" s="37" customFormat="1" ht="26.25" thickBot="1" x14ac:dyDescent="0.25">
      <c r="A7" s="36"/>
      <c r="B7" s="260"/>
      <c r="C7" s="260"/>
      <c r="D7" s="260"/>
      <c r="E7" s="260"/>
      <c r="F7" s="260"/>
      <c r="G7" s="260"/>
      <c r="H7" s="260"/>
      <c r="I7" s="260"/>
      <c r="J7" s="260"/>
      <c r="K7" s="260"/>
      <c r="L7" s="260"/>
      <c r="M7" s="260"/>
      <c r="N7" s="260"/>
      <c r="O7" s="260"/>
      <c r="P7" s="260"/>
      <c r="Q7" s="260"/>
      <c r="R7" s="260"/>
      <c r="S7" s="260"/>
      <c r="T7" s="260"/>
      <c r="U7" s="260"/>
      <c r="V7" s="260"/>
      <c r="W7" s="260"/>
      <c r="X7" s="260"/>
      <c r="Y7" s="260"/>
      <c r="Z7" s="260"/>
      <c r="AA7" s="260"/>
      <c r="AI7" s="43" t="s">
        <v>96</v>
      </c>
      <c r="AQ7" s="43" t="s">
        <v>96</v>
      </c>
      <c r="AY7" s="43" t="s">
        <v>96</v>
      </c>
      <c r="BA7" s="44" t="s">
        <v>60</v>
      </c>
    </row>
    <row r="8" spans="1:53" s="37" customFormat="1" ht="19.5" customHeight="1" thickBot="1" x14ac:dyDescent="0.25">
      <c r="A8" s="36"/>
      <c r="B8" s="294" t="s">
        <v>0</v>
      </c>
      <c r="C8" s="303" t="s">
        <v>18</v>
      </c>
      <c r="D8" s="306" t="s">
        <v>1</v>
      </c>
      <c r="E8" s="307"/>
      <c r="F8" s="307"/>
      <c r="G8" s="307"/>
      <c r="H8" s="307"/>
      <c r="I8" s="307"/>
      <c r="J8" s="307"/>
      <c r="K8" s="308"/>
      <c r="L8" s="276" t="s">
        <v>2</v>
      </c>
      <c r="M8" s="309"/>
      <c r="N8" s="309"/>
      <c r="O8" s="309"/>
      <c r="P8" s="309"/>
      <c r="Q8" s="309"/>
      <c r="R8" s="309"/>
      <c r="S8" s="310"/>
      <c r="T8" s="311" t="s">
        <v>3</v>
      </c>
      <c r="U8" s="312"/>
      <c r="V8" s="312"/>
      <c r="W8" s="312"/>
      <c r="X8" s="312"/>
      <c r="Y8" s="312"/>
      <c r="Z8" s="312"/>
      <c r="AA8" s="313"/>
      <c r="AD8" s="321" t="s">
        <v>4</v>
      </c>
      <c r="AE8" s="321"/>
      <c r="AF8" s="321"/>
      <c r="AG8" s="321"/>
      <c r="AI8" s="45" t="s">
        <v>60</v>
      </c>
      <c r="AL8" s="318" t="s">
        <v>5</v>
      </c>
      <c r="AM8" s="319"/>
      <c r="AN8" s="319"/>
      <c r="AO8" s="320"/>
      <c r="AQ8" s="45" t="s">
        <v>60</v>
      </c>
      <c r="AR8" s="46"/>
      <c r="AS8" s="46"/>
      <c r="AT8" s="321" t="s">
        <v>6</v>
      </c>
      <c r="AU8" s="321"/>
      <c r="AV8" s="321"/>
      <c r="AW8" s="321"/>
      <c r="AY8" s="45" t="s">
        <v>60</v>
      </c>
      <c r="BA8" s="47" t="s">
        <v>92</v>
      </c>
    </row>
    <row r="9" spans="1:53" s="37" customFormat="1" ht="12.75" x14ac:dyDescent="0.2">
      <c r="A9" s="36"/>
      <c r="B9" s="295"/>
      <c r="C9" s="304"/>
      <c r="D9" s="274" t="s">
        <v>7</v>
      </c>
      <c r="E9" s="274"/>
      <c r="F9" s="275"/>
      <c r="G9" s="281" t="s">
        <v>8</v>
      </c>
      <c r="H9" s="275"/>
      <c r="I9" s="96" t="s">
        <v>58</v>
      </c>
      <c r="J9" s="322" t="s">
        <v>9</v>
      </c>
      <c r="K9" s="272" t="s">
        <v>49</v>
      </c>
      <c r="L9" s="274" t="s">
        <v>68</v>
      </c>
      <c r="M9" s="274"/>
      <c r="N9" s="275"/>
      <c r="O9" s="281" t="s">
        <v>69</v>
      </c>
      <c r="P9" s="275"/>
      <c r="Q9" s="95" t="s">
        <v>70</v>
      </c>
      <c r="R9" s="322" t="s">
        <v>9</v>
      </c>
      <c r="S9" s="272" t="s">
        <v>49</v>
      </c>
      <c r="T9" s="278" t="s">
        <v>70</v>
      </c>
      <c r="U9" s="279"/>
      <c r="V9" s="280"/>
      <c r="W9" s="281" t="s">
        <v>72</v>
      </c>
      <c r="X9" s="275"/>
      <c r="Y9" s="102" t="s">
        <v>73</v>
      </c>
      <c r="Z9" s="322" t="s">
        <v>9</v>
      </c>
      <c r="AA9" s="272" t="s">
        <v>49</v>
      </c>
      <c r="AD9" s="50" t="s">
        <v>10</v>
      </c>
      <c r="AE9" s="50" t="s">
        <v>11</v>
      </c>
      <c r="AF9" s="51" t="s">
        <v>12</v>
      </c>
      <c r="AG9" s="51" t="s">
        <v>13</v>
      </c>
      <c r="AI9" s="9" t="s">
        <v>92</v>
      </c>
      <c r="AL9" s="50" t="s">
        <v>10</v>
      </c>
      <c r="AM9" s="50" t="s">
        <v>11</v>
      </c>
      <c r="AN9" s="51" t="s">
        <v>12</v>
      </c>
      <c r="AO9" s="51" t="s">
        <v>13</v>
      </c>
      <c r="AQ9" s="9" t="s">
        <v>92</v>
      </c>
      <c r="AR9" s="53"/>
      <c r="AT9" s="50" t="s">
        <v>10</v>
      </c>
      <c r="AU9" s="50" t="s">
        <v>11</v>
      </c>
      <c r="AV9" s="51" t="s">
        <v>12</v>
      </c>
      <c r="AW9" s="51" t="s">
        <v>13</v>
      </c>
      <c r="AY9" s="9" t="s">
        <v>92</v>
      </c>
      <c r="BA9" s="47" t="s">
        <v>93</v>
      </c>
    </row>
    <row r="10" spans="1:53" s="37" customFormat="1" ht="20.25" customHeight="1" thickBot="1" x14ac:dyDescent="0.25">
      <c r="A10" s="36"/>
      <c r="B10" s="296"/>
      <c r="C10" s="305"/>
      <c r="D10" s="97" t="s">
        <v>19</v>
      </c>
      <c r="E10" s="98" t="s">
        <v>20</v>
      </c>
      <c r="F10" s="99" t="s">
        <v>21</v>
      </c>
      <c r="G10" s="100" t="s">
        <v>22</v>
      </c>
      <c r="H10" s="99" t="s">
        <v>23</v>
      </c>
      <c r="I10" s="101" t="s">
        <v>24</v>
      </c>
      <c r="J10" s="323"/>
      <c r="K10" s="273"/>
      <c r="L10" s="97" t="s">
        <v>50</v>
      </c>
      <c r="M10" s="98" t="s">
        <v>51</v>
      </c>
      <c r="N10" s="99" t="s">
        <v>52</v>
      </c>
      <c r="O10" s="100" t="s">
        <v>53</v>
      </c>
      <c r="P10" s="99" t="s">
        <v>54</v>
      </c>
      <c r="Q10" s="101" t="s">
        <v>55</v>
      </c>
      <c r="R10" s="323"/>
      <c r="S10" s="273"/>
      <c r="T10" s="97" t="s">
        <v>56</v>
      </c>
      <c r="U10" s="98" t="s">
        <v>57</v>
      </c>
      <c r="V10" s="99" t="s">
        <v>71</v>
      </c>
      <c r="W10" s="100" t="s">
        <v>74</v>
      </c>
      <c r="X10" s="103" t="s">
        <v>75</v>
      </c>
      <c r="Y10" s="104" t="s">
        <v>76</v>
      </c>
      <c r="Z10" s="323"/>
      <c r="AA10" s="273"/>
      <c r="AD10" s="137">
        <f>COUNTIF($K:$K,AD9)</f>
        <v>30</v>
      </c>
      <c r="AE10" s="137">
        <f>COUNTIF($K:$K,AE9)</f>
        <v>0</v>
      </c>
      <c r="AF10" s="137">
        <f>COUNTIF($K:$K,AF9)</f>
        <v>0</v>
      </c>
      <c r="AG10" s="137">
        <f>COUNTIF($K:$K,AG9)</f>
        <v>0</v>
      </c>
      <c r="AL10" s="137">
        <f>COUNTIF($S:$S,AL9)</f>
        <v>30</v>
      </c>
      <c r="AM10" s="137">
        <f>COUNTIF($S:$S,AM9)</f>
        <v>0</v>
      </c>
      <c r="AN10" s="137">
        <f>COUNTIF($S:$S,AN9)</f>
        <v>0</v>
      </c>
      <c r="AO10" s="137">
        <f>COUNTIF($S:$S,AO9)</f>
        <v>0</v>
      </c>
      <c r="AR10" s="60"/>
      <c r="AT10" s="137">
        <f>COUNTIF($AA:$AA,AT9)</f>
        <v>30</v>
      </c>
      <c r="AU10" s="137">
        <f>COUNTIF($AA:$AA,AU9)</f>
        <v>0</v>
      </c>
      <c r="AV10" s="137">
        <f>COUNTIF($AA:$AA,AV9)</f>
        <v>0</v>
      </c>
      <c r="AW10" s="137">
        <f>COUNTIF($AA:$AA,AW9)</f>
        <v>0</v>
      </c>
      <c r="BA10" s="47" t="s">
        <v>101</v>
      </c>
    </row>
    <row r="11" spans="1:53" s="37" customFormat="1" ht="15" customHeight="1" x14ac:dyDescent="0.2">
      <c r="A11" s="36">
        <v>1</v>
      </c>
      <c r="B11" s="61"/>
      <c r="C11" s="61"/>
      <c r="D11" s="62">
        <v>0</v>
      </c>
      <c r="E11" s="63">
        <v>0</v>
      </c>
      <c r="F11" s="64">
        <v>0</v>
      </c>
      <c r="G11" s="63">
        <v>0</v>
      </c>
      <c r="H11" s="63">
        <v>0</v>
      </c>
      <c r="I11" s="65">
        <v>0</v>
      </c>
      <c r="J11" s="66">
        <f t="shared" ref="J11:J32" si="0">AVERAGE(D11:I11)</f>
        <v>0</v>
      </c>
      <c r="K11" s="67" t="str">
        <f>IF(J11="","Falta Nota",IF(J11&lt;1.95,"B",IF(J11&lt;2.95,"R",IF(J11&lt;3.95,"A",IF(J11&lt;=5,"E","nota&gt;5,0")))))</f>
        <v>B</v>
      </c>
      <c r="L11" s="62">
        <v>0</v>
      </c>
      <c r="M11" s="63">
        <v>0</v>
      </c>
      <c r="N11" s="64">
        <v>0</v>
      </c>
      <c r="O11" s="64">
        <v>0</v>
      </c>
      <c r="P11" s="63">
        <v>0</v>
      </c>
      <c r="Q11" s="65">
        <v>0</v>
      </c>
      <c r="R11" s="66">
        <f>AVERAGE(L11:Q11)</f>
        <v>0</v>
      </c>
      <c r="S11" s="67" t="str">
        <f>IF(R11="","Falta Nota",IF(R11&lt;1.95,"B",IF(R11&lt;2.95,"R",IF(R11&lt;3.95,"A",IF(R11&lt;=5,"E","nota&gt;5,0")))))</f>
        <v>B</v>
      </c>
      <c r="T11" s="62">
        <v>0</v>
      </c>
      <c r="U11" s="62">
        <v>0</v>
      </c>
      <c r="V11" s="62">
        <v>0</v>
      </c>
      <c r="W11" s="62">
        <v>0</v>
      </c>
      <c r="X11" s="62">
        <v>0</v>
      </c>
      <c r="Y11" s="68">
        <v>0</v>
      </c>
      <c r="Z11" s="66">
        <f t="shared" ref="Z11:Z32" si="1">AVERAGE(T11:Y11)</f>
        <v>0</v>
      </c>
      <c r="AA11" s="67" t="str">
        <f>IF(Z11="","Falta Nota",IF(Z11&lt;1.95,"B",IF(Z11&lt;2.95,"R",IF(Z11&lt;3.95,"A",IF(Z11&lt;=5,"E","nota&gt;5,0")))))</f>
        <v>B</v>
      </c>
      <c r="BA11" s="69" t="s">
        <v>102</v>
      </c>
    </row>
    <row r="12" spans="1:53" s="37" customFormat="1" ht="15" customHeight="1" x14ac:dyDescent="0.2">
      <c r="A12" s="36">
        <v>2</v>
      </c>
      <c r="B12" s="70"/>
      <c r="C12" s="70"/>
      <c r="D12" s="62">
        <v>0</v>
      </c>
      <c r="E12" s="63">
        <v>0</v>
      </c>
      <c r="F12" s="64">
        <v>0</v>
      </c>
      <c r="G12" s="63">
        <v>0</v>
      </c>
      <c r="H12" s="63">
        <v>0</v>
      </c>
      <c r="I12" s="65">
        <v>0</v>
      </c>
      <c r="J12" s="66">
        <f t="shared" si="0"/>
        <v>0</v>
      </c>
      <c r="K12" s="67" t="str">
        <f t="shared" ref="K12:K40" si="2">IF(J12="","Falta Nota",IF(J12&lt;1.95,"B",IF(J12&lt;2.95,"R",IF(J12&lt;3.95,"A",IF(J12&lt;=5,"E","nota&gt;5,0")))))</f>
        <v>B</v>
      </c>
      <c r="L12" s="62">
        <v>0</v>
      </c>
      <c r="M12" s="63">
        <v>0</v>
      </c>
      <c r="N12" s="64">
        <v>0</v>
      </c>
      <c r="O12" s="64">
        <v>0</v>
      </c>
      <c r="P12" s="63">
        <v>0</v>
      </c>
      <c r="Q12" s="65">
        <v>0</v>
      </c>
      <c r="R12" s="66">
        <f t="shared" ref="R12:R39" si="3">AVERAGE(L12:Q12)</f>
        <v>0</v>
      </c>
      <c r="S12" s="67" t="str">
        <f t="shared" ref="S12:S39" si="4">IF(R12="","Falta Nota",IF(R12&lt;1.95,"B",IF(R12&lt;2.95,"R",IF(R12&lt;3.95,"A",IF(R12&lt;=5,"E","nota&gt;5,0")))))</f>
        <v>B</v>
      </c>
      <c r="T12" s="62">
        <v>0</v>
      </c>
      <c r="U12" s="62">
        <v>0</v>
      </c>
      <c r="V12" s="62">
        <v>0</v>
      </c>
      <c r="W12" s="62">
        <v>0</v>
      </c>
      <c r="X12" s="62">
        <v>0</v>
      </c>
      <c r="Y12" s="68">
        <v>0</v>
      </c>
      <c r="Z12" s="66">
        <f t="shared" si="1"/>
        <v>0</v>
      </c>
      <c r="AA12" s="67" t="str">
        <f t="shared" ref="AA12:AA40" si="5">IF(Z12="","Falta Nota",IF(Z12&lt;1.95,"B",IF(Z12&lt;2.95,"R",IF(Z12&lt;3.95,"A",IF(Z12&lt;=5,"E","nota&gt;5,0")))))</f>
        <v>B</v>
      </c>
      <c r="BA12" s="69" t="s">
        <v>103</v>
      </c>
    </row>
    <row r="13" spans="1:53" s="37" customFormat="1" ht="15" customHeight="1" x14ac:dyDescent="0.2">
      <c r="A13" s="36">
        <v>3</v>
      </c>
      <c r="B13" s="70"/>
      <c r="C13" s="70"/>
      <c r="D13" s="62">
        <v>0</v>
      </c>
      <c r="E13" s="63">
        <v>0</v>
      </c>
      <c r="F13" s="64">
        <v>0</v>
      </c>
      <c r="G13" s="63">
        <v>0</v>
      </c>
      <c r="H13" s="63">
        <v>0</v>
      </c>
      <c r="I13" s="65">
        <v>0</v>
      </c>
      <c r="J13" s="66">
        <f t="shared" si="0"/>
        <v>0</v>
      </c>
      <c r="K13" s="67" t="str">
        <f t="shared" si="2"/>
        <v>B</v>
      </c>
      <c r="L13" s="62">
        <v>0</v>
      </c>
      <c r="M13" s="63">
        <v>0</v>
      </c>
      <c r="N13" s="64">
        <v>0</v>
      </c>
      <c r="O13" s="64">
        <v>0</v>
      </c>
      <c r="P13" s="63">
        <v>0</v>
      </c>
      <c r="Q13" s="65">
        <v>0</v>
      </c>
      <c r="R13" s="66">
        <f t="shared" si="3"/>
        <v>0</v>
      </c>
      <c r="S13" s="67" t="str">
        <f t="shared" si="4"/>
        <v>B</v>
      </c>
      <c r="T13" s="62">
        <v>0</v>
      </c>
      <c r="U13" s="62">
        <v>0</v>
      </c>
      <c r="V13" s="62">
        <v>0</v>
      </c>
      <c r="W13" s="62">
        <v>0</v>
      </c>
      <c r="X13" s="62">
        <v>0</v>
      </c>
      <c r="Y13" s="68">
        <v>0</v>
      </c>
      <c r="Z13" s="66">
        <f t="shared" si="1"/>
        <v>0</v>
      </c>
      <c r="AA13" s="67" t="str">
        <f t="shared" si="5"/>
        <v>B</v>
      </c>
      <c r="BA13" s="69" t="s">
        <v>104</v>
      </c>
    </row>
    <row r="14" spans="1:53" s="37" customFormat="1" ht="15" customHeight="1" x14ac:dyDescent="0.2">
      <c r="A14" s="36">
        <v>4</v>
      </c>
      <c r="B14" s="70"/>
      <c r="C14" s="70"/>
      <c r="D14" s="62">
        <v>0</v>
      </c>
      <c r="E14" s="63">
        <v>0</v>
      </c>
      <c r="F14" s="64">
        <v>0</v>
      </c>
      <c r="G14" s="63">
        <v>0</v>
      </c>
      <c r="H14" s="63">
        <v>0</v>
      </c>
      <c r="I14" s="65">
        <v>0</v>
      </c>
      <c r="J14" s="66">
        <f t="shared" si="0"/>
        <v>0</v>
      </c>
      <c r="K14" s="67" t="str">
        <f t="shared" si="2"/>
        <v>B</v>
      </c>
      <c r="L14" s="62">
        <v>0</v>
      </c>
      <c r="M14" s="63">
        <v>0</v>
      </c>
      <c r="N14" s="64">
        <v>0</v>
      </c>
      <c r="O14" s="64">
        <v>0</v>
      </c>
      <c r="P14" s="63">
        <v>0</v>
      </c>
      <c r="Q14" s="65">
        <v>0</v>
      </c>
      <c r="R14" s="66">
        <f t="shared" si="3"/>
        <v>0</v>
      </c>
      <c r="S14" s="67" t="str">
        <f t="shared" si="4"/>
        <v>B</v>
      </c>
      <c r="T14" s="62">
        <v>0</v>
      </c>
      <c r="U14" s="62">
        <v>0</v>
      </c>
      <c r="V14" s="62">
        <v>0</v>
      </c>
      <c r="W14" s="62">
        <v>0</v>
      </c>
      <c r="X14" s="62">
        <v>0</v>
      </c>
      <c r="Y14" s="68">
        <v>0</v>
      </c>
      <c r="Z14" s="66">
        <f t="shared" si="1"/>
        <v>0</v>
      </c>
      <c r="AA14" s="67" t="str">
        <f t="shared" si="5"/>
        <v>B</v>
      </c>
      <c r="BA14" s="71" t="s">
        <v>105</v>
      </c>
    </row>
    <row r="15" spans="1:53" s="37" customFormat="1" ht="15" customHeight="1" x14ac:dyDescent="0.2">
      <c r="A15" s="36">
        <v>5</v>
      </c>
      <c r="B15" s="70"/>
      <c r="C15" s="70"/>
      <c r="D15" s="62">
        <v>0</v>
      </c>
      <c r="E15" s="63">
        <v>0</v>
      </c>
      <c r="F15" s="64">
        <v>0</v>
      </c>
      <c r="G15" s="63">
        <v>0</v>
      </c>
      <c r="H15" s="63">
        <v>0</v>
      </c>
      <c r="I15" s="65">
        <v>0</v>
      </c>
      <c r="J15" s="66">
        <f t="shared" si="0"/>
        <v>0</v>
      </c>
      <c r="K15" s="67" t="str">
        <f t="shared" si="2"/>
        <v>B</v>
      </c>
      <c r="L15" s="62">
        <v>0</v>
      </c>
      <c r="M15" s="63">
        <v>0</v>
      </c>
      <c r="N15" s="64">
        <v>0</v>
      </c>
      <c r="O15" s="64">
        <v>0</v>
      </c>
      <c r="P15" s="63">
        <v>0</v>
      </c>
      <c r="Q15" s="65">
        <v>0</v>
      </c>
      <c r="R15" s="66">
        <f t="shared" si="3"/>
        <v>0</v>
      </c>
      <c r="S15" s="67" t="str">
        <f t="shared" si="4"/>
        <v>B</v>
      </c>
      <c r="T15" s="62">
        <v>0</v>
      </c>
      <c r="U15" s="62">
        <v>0</v>
      </c>
      <c r="V15" s="62">
        <v>0</v>
      </c>
      <c r="W15" s="62">
        <v>0</v>
      </c>
      <c r="X15" s="62">
        <v>0</v>
      </c>
      <c r="Y15" s="68">
        <v>0</v>
      </c>
      <c r="Z15" s="66">
        <f t="shared" si="1"/>
        <v>0</v>
      </c>
      <c r="AA15" s="67" t="str">
        <f t="shared" si="5"/>
        <v>B</v>
      </c>
      <c r="BA15" s="71" t="s">
        <v>106</v>
      </c>
    </row>
    <row r="16" spans="1:53" s="37" customFormat="1" ht="15" customHeight="1" x14ac:dyDescent="0.2">
      <c r="A16" s="36">
        <v>6</v>
      </c>
      <c r="B16" s="70"/>
      <c r="C16" s="70"/>
      <c r="D16" s="62">
        <v>0</v>
      </c>
      <c r="E16" s="63">
        <v>0</v>
      </c>
      <c r="F16" s="64">
        <v>0</v>
      </c>
      <c r="G16" s="63">
        <v>0</v>
      </c>
      <c r="H16" s="63">
        <v>0</v>
      </c>
      <c r="I16" s="65">
        <v>0</v>
      </c>
      <c r="J16" s="66">
        <f t="shared" si="0"/>
        <v>0</v>
      </c>
      <c r="K16" s="67" t="str">
        <f t="shared" si="2"/>
        <v>B</v>
      </c>
      <c r="L16" s="62">
        <v>0</v>
      </c>
      <c r="M16" s="63">
        <v>0</v>
      </c>
      <c r="N16" s="64">
        <v>0</v>
      </c>
      <c r="O16" s="64">
        <v>0</v>
      </c>
      <c r="P16" s="63">
        <v>0</v>
      </c>
      <c r="Q16" s="65">
        <v>0</v>
      </c>
      <c r="R16" s="66">
        <f t="shared" si="3"/>
        <v>0</v>
      </c>
      <c r="S16" s="67" t="str">
        <f t="shared" si="4"/>
        <v>B</v>
      </c>
      <c r="T16" s="62">
        <v>0</v>
      </c>
      <c r="U16" s="62">
        <v>0</v>
      </c>
      <c r="V16" s="62">
        <v>0</v>
      </c>
      <c r="W16" s="62">
        <v>0</v>
      </c>
      <c r="X16" s="62">
        <v>0</v>
      </c>
      <c r="Y16" s="68">
        <v>0</v>
      </c>
      <c r="Z16" s="66">
        <f t="shared" si="1"/>
        <v>0</v>
      </c>
      <c r="AA16" s="67" t="str">
        <f t="shared" si="5"/>
        <v>B</v>
      </c>
      <c r="BA16" s="71" t="s">
        <v>107</v>
      </c>
    </row>
    <row r="17" spans="1:53" s="37" customFormat="1" ht="15" customHeight="1" x14ac:dyDescent="0.2">
      <c r="A17" s="36">
        <v>7</v>
      </c>
      <c r="B17" s="70"/>
      <c r="C17" s="70"/>
      <c r="D17" s="62">
        <v>0</v>
      </c>
      <c r="E17" s="63">
        <v>0</v>
      </c>
      <c r="F17" s="64">
        <v>0</v>
      </c>
      <c r="G17" s="63">
        <v>0</v>
      </c>
      <c r="H17" s="63">
        <v>0</v>
      </c>
      <c r="I17" s="65">
        <v>0</v>
      </c>
      <c r="J17" s="66">
        <f t="shared" si="0"/>
        <v>0</v>
      </c>
      <c r="K17" s="67" t="str">
        <f t="shared" si="2"/>
        <v>B</v>
      </c>
      <c r="L17" s="62">
        <v>0</v>
      </c>
      <c r="M17" s="63">
        <v>0</v>
      </c>
      <c r="N17" s="64">
        <v>0</v>
      </c>
      <c r="O17" s="64">
        <v>0</v>
      </c>
      <c r="P17" s="63">
        <v>0</v>
      </c>
      <c r="Q17" s="65">
        <v>0</v>
      </c>
      <c r="R17" s="66">
        <f t="shared" si="3"/>
        <v>0</v>
      </c>
      <c r="S17" s="67" t="str">
        <f t="shared" si="4"/>
        <v>B</v>
      </c>
      <c r="T17" s="62">
        <v>0</v>
      </c>
      <c r="U17" s="62">
        <v>0</v>
      </c>
      <c r="V17" s="62">
        <v>0</v>
      </c>
      <c r="W17" s="62">
        <v>0</v>
      </c>
      <c r="X17" s="62">
        <v>0</v>
      </c>
      <c r="Y17" s="68">
        <v>0</v>
      </c>
      <c r="Z17" s="66">
        <f t="shared" si="1"/>
        <v>0</v>
      </c>
      <c r="AA17" s="67" t="str">
        <f t="shared" si="5"/>
        <v>B</v>
      </c>
      <c r="BA17" s="72" t="s">
        <v>108</v>
      </c>
    </row>
    <row r="18" spans="1:53" s="37" customFormat="1" ht="15" customHeight="1" x14ac:dyDescent="0.2">
      <c r="A18" s="36">
        <v>8</v>
      </c>
      <c r="B18" s="70"/>
      <c r="C18" s="70"/>
      <c r="D18" s="62">
        <v>0</v>
      </c>
      <c r="E18" s="63">
        <v>0</v>
      </c>
      <c r="F18" s="64">
        <v>0</v>
      </c>
      <c r="G18" s="63">
        <v>0</v>
      </c>
      <c r="H18" s="63">
        <v>0</v>
      </c>
      <c r="I18" s="65">
        <v>0</v>
      </c>
      <c r="J18" s="66">
        <f t="shared" si="0"/>
        <v>0</v>
      </c>
      <c r="K18" s="67" t="str">
        <f t="shared" si="2"/>
        <v>B</v>
      </c>
      <c r="L18" s="62">
        <v>0</v>
      </c>
      <c r="M18" s="63">
        <v>0</v>
      </c>
      <c r="N18" s="64">
        <v>0</v>
      </c>
      <c r="O18" s="64">
        <v>0</v>
      </c>
      <c r="P18" s="63">
        <v>0</v>
      </c>
      <c r="Q18" s="65">
        <v>0</v>
      </c>
      <c r="R18" s="66">
        <f t="shared" si="3"/>
        <v>0</v>
      </c>
      <c r="S18" s="67" t="str">
        <f t="shared" si="4"/>
        <v>B</v>
      </c>
      <c r="T18" s="62">
        <v>0</v>
      </c>
      <c r="U18" s="62">
        <v>0</v>
      </c>
      <c r="V18" s="62">
        <v>0</v>
      </c>
      <c r="W18" s="62">
        <v>0</v>
      </c>
      <c r="X18" s="62">
        <v>0</v>
      </c>
      <c r="Y18" s="68">
        <v>0</v>
      </c>
      <c r="Z18" s="66">
        <f t="shared" si="1"/>
        <v>0</v>
      </c>
      <c r="AA18" s="67" t="str">
        <f t="shared" si="5"/>
        <v>B</v>
      </c>
      <c r="BA18" s="72" t="s">
        <v>109</v>
      </c>
    </row>
    <row r="19" spans="1:53" s="37" customFormat="1" ht="15" customHeight="1" x14ac:dyDescent="0.2">
      <c r="A19" s="36">
        <v>9</v>
      </c>
      <c r="B19" s="70"/>
      <c r="C19" s="70"/>
      <c r="D19" s="62">
        <v>0</v>
      </c>
      <c r="E19" s="63">
        <v>0</v>
      </c>
      <c r="F19" s="64">
        <v>0</v>
      </c>
      <c r="G19" s="63">
        <v>0</v>
      </c>
      <c r="H19" s="63">
        <v>0</v>
      </c>
      <c r="I19" s="65">
        <v>0</v>
      </c>
      <c r="J19" s="66">
        <f t="shared" si="0"/>
        <v>0</v>
      </c>
      <c r="K19" s="67" t="str">
        <f t="shared" si="2"/>
        <v>B</v>
      </c>
      <c r="L19" s="62">
        <v>0</v>
      </c>
      <c r="M19" s="63">
        <v>0</v>
      </c>
      <c r="N19" s="64">
        <v>0</v>
      </c>
      <c r="O19" s="64">
        <v>0</v>
      </c>
      <c r="P19" s="63">
        <v>0</v>
      </c>
      <c r="Q19" s="65">
        <v>0</v>
      </c>
      <c r="R19" s="66">
        <f t="shared" si="3"/>
        <v>0</v>
      </c>
      <c r="S19" s="67" t="str">
        <f t="shared" si="4"/>
        <v>B</v>
      </c>
      <c r="T19" s="62">
        <v>0</v>
      </c>
      <c r="U19" s="62">
        <v>0</v>
      </c>
      <c r="V19" s="62">
        <v>0</v>
      </c>
      <c r="W19" s="62">
        <v>0</v>
      </c>
      <c r="X19" s="62">
        <v>0</v>
      </c>
      <c r="Y19" s="68">
        <v>0</v>
      </c>
      <c r="Z19" s="66">
        <f t="shared" si="1"/>
        <v>0</v>
      </c>
      <c r="AA19" s="67" t="str">
        <f t="shared" si="5"/>
        <v>B</v>
      </c>
      <c r="BA19" s="72" t="s">
        <v>110</v>
      </c>
    </row>
    <row r="20" spans="1:53" s="37" customFormat="1" ht="15" customHeight="1" x14ac:dyDescent="0.2">
      <c r="A20" s="36">
        <v>10</v>
      </c>
      <c r="B20" s="70"/>
      <c r="C20" s="70"/>
      <c r="D20" s="62">
        <v>0</v>
      </c>
      <c r="E20" s="63">
        <v>0</v>
      </c>
      <c r="F20" s="64">
        <v>0</v>
      </c>
      <c r="G20" s="63">
        <v>0</v>
      </c>
      <c r="H20" s="63">
        <v>0</v>
      </c>
      <c r="I20" s="65">
        <v>0</v>
      </c>
      <c r="J20" s="66">
        <f t="shared" si="0"/>
        <v>0</v>
      </c>
      <c r="K20" s="67" t="str">
        <f t="shared" si="2"/>
        <v>B</v>
      </c>
      <c r="L20" s="62">
        <v>0</v>
      </c>
      <c r="M20" s="63">
        <v>0</v>
      </c>
      <c r="N20" s="64">
        <v>0</v>
      </c>
      <c r="O20" s="64">
        <v>0</v>
      </c>
      <c r="P20" s="63">
        <v>0</v>
      </c>
      <c r="Q20" s="65">
        <v>0</v>
      </c>
      <c r="R20" s="66">
        <f t="shared" si="3"/>
        <v>0</v>
      </c>
      <c r="S20" s="67" t="str">
        <f t="shared" si="4"/>
        <v>B</v>
      </c>
      <c r="T20" s="62">
        <v>0</v>
      </c>
      <c r="U20" s="62">
        <v>0</v>
      </c>
      <c r="V20" s="62">
        <v>0</v>
      </c>
      <c r="W20" s="62">
        <v>0</v>
      </c>
      <c r="X20" s="62">
        <v>0</v>
      </c>
      <c r="Y20" s="68">
        <v>0</v>
      </c>
      <c r="Z20" s="66">
        <f t="shared" si="1"/>
        <v>0</v>
      </c>
      <c r="AA20" s="67" t="str">
        <f t="shared" si="5"/>
        <v>B</v>
      </c>
    </row>
    <row r="21" spans="1:53" s="37" customFormat="1" ht="15" customHeight="1" x14ac:dyDescent="0.2">
      <c r="A21" s="36">
        <v>11</v>
      </c>
      <c r="B21" s="70"/>
      <c r="C21" s="70"/>
      <c r="D21" s="62">
        <v>0</v>
      </c>
      <c r="E21" s="63">
        <v>0</v>
      </c>
      <c r="F21" s="64">
        <v>0</v>
      </c>
      <c r="G21" s="63">
        <v>0</v>
      </c>
      <c r="H21" s="63">
        <v>0</v>
      </c>
      <c r="I21" s="65">
        <v>0</v>
      </c>
      <c r="J21" s="66">
        <f t="shared" si="0"/>
        <v>0</v>
      </c>
      <c r="K21" s="67" t="str">
        <f t="shared" si="2"/>
        <v>B</v>
      </c>
      <c r="L21" s="62">
        <v>0</v>
      </c>
      <c r="M21" s="63">
        <v>0</v>
      </c>
      <c r="N21" s="64">
        <v>0</v>
      </c>
      <c r="O21" s="64">
        <v>0</v>
      </c>
      <c r="P21" s="63">
        <v>0</v>
      </c>
      <c r="Q21" s="65">
        <v>0</v>
      </c>
      <c r="R21" s="66">
        <f t="shared" si="3"/>
        <v>0</v>
      </c>
      <c r="S21" s="67" t="str">
        <f t="shared" si="4"/>
        <v>B</v>
      </c>
      <c r="T21" s="62">
        <v>0</v>
      </c>
      <c r="U21" s="62">
        <v>0</v>
      </c>
      <c r="V21" s="62">
        <v>0</v>
      </c>
      <c r="W21" s="62">
        <v>0</v>
      </c>
      <c r="X21" s="62">
        <v>0</v>
      </c>
      <c r="Y21" s="68">
        <v>0</v>
      </c>
      <c r="Z21" s="66">
        <f t="shared" si="1"/>
        <v>0</v>
      </c>
      <c r="AA21" s="67" t="str">
        <f t="shared" si="5"/>
        <v>B</v>
      </c>
    </row>
    <row r="22" spans="1:53" s="37" customFormat="1" ht="15" customHeight="1" x14ac:dyDescent="0.2">
      <c r="A22" s="36">
        <v>12</v>
      </c>
      <c r="B22" s="70"/>
      <c r="C22" s="70"/>
      <c r="D22" s="62">
        <v>0</v>
      </c>
      <c r="E22" s="63">
        <v>0</v>
      </c>
      <c r="F22" s="64">
        <v>0</v>
      </c>
      <c r="G22" s="63">
        <v>0</v>
      </c>
      <c r="H22" s="63">
        <v>0</v>
      </c>
      <c r="I22" s="65">
        <v>0</v>
      </c>
      <c r="J22" s="66">
        <f t="shared" si="0"/>
        <v>0</v>
      </c>
      <c r="K22" s="67" t="str">
        <f t="shared" si="2"/>
        <v>B</v>
      </c>
      <c r="L22" s="62">
        <v>0</v>
      </c>
      <c r="M22" s="63">
        <v>0</v>
      </c>
      <c r="N22" s="64">
        <v>0</v>
      </c>
      <c r="O22" s="64">
        <v>0</v>
      </c>
      <c r="P22" s="63">
        <v>0</v>
      </c>
      <c r="Q22" s="65">
        <v>0</v>
      </c>
      <c r="R22" s="66">
        <f t="shared" si="3"/>
        <v>0</v>
      </c>
      <c r="S22" s="67" t="str">
        <f t="shared" si="4"/>
        <v>B</v>
      </c>
      <c r="T22" s="62">
        <v>0</v>
      </c>
      <c r="U22" s="62">
        <v>0</v>
      </c>
      <c r="V22" s="62">
        <v>0</v>
      </c>
      <c r="W22" s="62">
        <v>0</v>
      </c>
      <c r="X22" s="62">
        <v>0</v>
      </c>
      <c r="Y22" s="68">
        <v>0</v>
      </c>
      <c r="Z22" s="66">
        <f t="shared" si="1"/>
        <v>0</v>
      </c>
      <c r="AA22" s="67" t="str">
        <f t="shared" si="5"/>
        <v>B</v>
      </c>
    </row>
    <row r="23" spans="1:53" s="37" customFormat="1" ht="15" customHeight="1" x14ac:dyDescent="0.2">
      <c r="A23" s="36">
        <v>13</v>
      </c>
      <c r="B23" s="70"/>
      <c r="C23" s="70"/>
      <c r="D23" s="62">
        <v>0</v>
      </c>
      <c r="E23" s="63">
        <v>0</v>
      </c>
      <c r="F23" s="64">
        <v>0</v>
      </c>
      <c r="G23" s="63">
        <v>0</v>
      </c>
      <c r="H23" s="63">
        <v>0</v>
      </c>
      <c r="I23" s="65">
        <v>0</v>
      </c>
      <c r="J23" s="66">
        <f t="shared" si="0"/>
        <v>0</v>
      </c>
      <c r="K23" s="67" t="str">
        <f t="shared" si="2"/>
        <v>B</v>
      </c>
      <c r="L23" s="62">
        <v>0</v>
      </c>
      <c r="M23" s="63">
        <v>0</v>
      </c>
      <c r="N23" s="64">
        <v>0</v>
      </c>
      <c r="O23" s="64">
        <v>0</v>
      </c>
      <c r="P23" s="63">
        <v>0</v>
      </c>
      <c r="Q23" s="65">
        <v>0</v>
      </c>
      <c r="R23" s="66">
        <f t="shared" si="3"/>
        <v>0</v>
      </c>
      <c r="S23" s="67" t="str">
        <f t="shared" si="4"/>
        <v>B</v>
      </c>
      <c r="T23" s="62">
        <v>0</v>
      </c>
      <c r="U23" s="62">
        <v>0</v>
      </c>
      <c r="V23" s="62">
        <v>0</v>
      </c>
      <c r="W23" s="62">
        <v>0</v>
      </c>
      <c r="X23" s="62">
        <v>0</v>
      </c>
      <c r="Y23" s="68">
        <v>0</v>
      </c>
      <c r="Z23" s="66">
        <f t="shared" si="1"/>
        <v>0</v>
      </c>
      <c r="AA23" s="67" t="str">
        <f t="shared" si="5"/>
        <v>B</v>
      </c>
      <c r="AC23" s="73"/>
    </row>
    <row r="24" spans="1:53" s="37" customFormat="1" ht="15" customHeight="1" x14ac:dyDescent="0.2">
      <c r="A24" s="36">
        <v>14</v>
      </c>
      <c r="B24" s="70"/>
      <c r="C24" s="70"/>
      <c r="D24" s="62">
        <v>0</v>
      </c>
      <c r="E24" s="63">
        <v>0</v>
      </c>
      <c r="F24" s="64">
        <v>0</v>
      </c>
      <c r="G24" s="63">
        <v>0</v>
      </c>
      <c r="H24" s="63">
        <v>0</v>
      </c>
      <c r="I24" s="65">
        <v>0</v>
      </c>
      <c r="J24" s="66">
        <f t="shared" si="0"/>
        <v>0</v>
      </c>
      <c r="K24" s="67" t="str">
        <f t="shared" si="2"/>
        <v>B</v>
      </c>
      <c r="L24" s="62">
        <v>0</v>
      </c>
      <c r="M24" s="63">
        <v>0</v>
      </c>
      <c r="N24" s="64">
        <v>0</v>
      </c>
      <c r="O24" s="64">
        <v>0</v>
      </c>
      <c r="P24" s="63">
        <v>0</v>
      </c>
      <c r="Q24" s="65">
        <v>0</v>
      </c>
      <c r="R24" s="66">
        <f t="shared" si="3"/>
        <v>0</v>
      </c>
      <c r="S24" s="67" t="str">
        <f t="shared" si="4"/>
        <v>B</v>
      </c>
      <c r="T24" s="62">
        <v>0</v>
      </c>
      <c r="U24" s="62">
        <v>0</v>
      </c>
      <c r="V24" s="62">
        <v>0</v>
      </c>
      <c r="W24" s="62">
        <v>0</v>
      </c>
      <c r="X24" s="62">
        <v>0</v>
      </c>
      <c r="Y24" s="68">
        <v>0</v>
      </c>
      <c r="Z24" s="66">
        <f t="shared" si="1"/>
        <v>0</v>
      </c>
      <c r="AA24" s="67" t="str">
        <f t="shared" si="5"/>
        <v>B</v>
      </c>
    </row>
    <row r="25" spans="1:53" s="37" customFormat="1" ht="15" customHeight="1" x14ac:dyDescent="0.2">
      <c r="A25" s="36">
        <v>15</v>
      </c>
      <c r="B25" s="70"/>
      <c r="C25" s="70"/>
      <c r="D25" s="62">
        <v>0</v>
      </c>
      <c r="E25" s="63">
        <v>0</v>
      </c>
      <c r="F25" s="64">
        <v>0</v>
      </c>
      <c r="G25" s="63">
        <v>0</v>
      </c>
      <c r="H25" s="63">
        <v>0</v>
      </c>
      <c r="I25" s="65">
        <v>0</v>
      </c>
      <c r="J25" s="66">
        <f t="shared" si="0"/>
        <v>0</v>
      </c>
      <c r="K25" s="67" t="str">
        <f t="shared" si="2"/>
        <v>B</v>
      </c>
      <c r="L25" s="62">
        <v>0</v>
      </c>
      <c r="M25" s="63">
        <v>0</v>
      </c>
      <c r="N25" s="64">
        <v>0</v>
      </c>
      <c r="O25" s="64">
        <v>0</v>
      </c>
      <c r="P25" s="63">
        <v>0</v>
      </c>
      <c r="Q25" s="65">
        <v>0</v>
      </c>
      <c r="R25" s="66">
        <f t="shared" si="3"/>
        <v>0</v>
      </c>
      <c r="S25" s="67" t="str">
        <f t="shared" si="4"/>
        <v>B</v>
      </c>
      <c r="T25" s="62">
        <v>0</v>
      </c>
      <c r="U25" s="62">
        <v>0</v>
      </c>
      <c r="V25" s="62">
        <v>0</v>
      </c>
      <c r="W25" s="62">
        <v>0</v>
      </c>
      <c r="X25" s="62">
        <v>0</v>
      </c>
      <c r="Y25" s="68">
        <v>0</v>
      </c>
      <c r="Z25" s="66">
        <f t="shared" si="1"/>
        <v>0</v>
      </c>
      <c r="AA25" s="67" t="str">
        <f t="shared" si="5"/>
        <v>B</v>
      </c>
    </row>
    <row r="26" spans="1:53" s="37" customFormat="1" ht="15" customHeight="1" x14ac:dyDescent="0.2">
      <c r="A26" s="36">
        <v>16</v>
      </c>
      <c r="B26" s="70"/>
      <c r="C26" s="70"/>
      <c r="D26" s="62">
        <v>0</v>
      </c>
      <c r="E26" s="63">
        <v>0</v>
      </c>
      <c r="F26" s="64">
        <v>0</v>
      </c>
      <c r="G26" s="63">
        <v>0</v>
      </c>
      <c r="H26" s="63">
        <v>0</v>
      </c>
      <c r="I26" s="65">
        <v>0</v>
      </c>
      <c r="J26" s="66">
        <f t="shared" si="0"/>
        <v>0</v>
      </c>
      <c r="K26" s="67" t="str">
        <f t="shared" si="2"/>
        <v>B</v>
      </c>
      <c r="L26" s="62">
        <v>0</v>
      </c>
      <c r="M26" s="63">
        <v>0</v>
      </c>
      <c r="N26" s="64">
        <v>0</v>
      </c>
      <c r="O26" s="64">
        <v>0</v>
      </c>
      <c r="P26" s="63">
        <v>0</v>
      </c>
      <c r="Q26" s="65">
        <v>0</v>
      </c>
      <c r="R26" s="66">
        <f t="shared" si="3"/>
        <v>0</v>
      </c>
      <c r="S26" s="67" t="str">
        <f t="shared" si="4"/>
        <v>B</v>
      </c>
      <c r="T26" s="62">
        <v>0</v>
      </c>
      <c r="U26" s="62">
        <v>0</v>
      </c>
      <c r="V26" s="62">
        <v>0</v>
      </c>
      <c r="W26" s="62">
        <v>0</v>
      </c>
      <c r="X26" s="62">
        <v>0</v>
      </c>
      <c r="Y26" s="68">
        <v>0</v>
      </c>
      <c r="Z26" s="66">
        <f t="shared" si="1"/>
        <v>0</v>
      </c>
      <c r="AA26" s="67" t="str">
        <f t="shared" si="5"/>
        <v>B</v>
      </c>
    </row>
    <row r="27" spans="1:53" s="37" customFormat="1" ht="15" customHeight="1" x14ac:dyDescent="0.2">
      <c r="A27" s="36">
        <v>17</v>
      </c>
      <c r="B27" s="70"/>
      <c r="C27" s="70"/>
      <c r="D27" s="62">
        <v>0</v>
      </c>
      <c r="E27" s="63">
        <v>0</v>
      </c>
      <c r="F27" s="64">
        <v>0</v>
      </c>
      <c r="G27" s="63">
        <v>0</v>
      </c>
      <c r="H27" s="63">
        <v>0</v>
      </c>
      <c r="I27" s="65">
        <v>0</v>
      </c>
      <c r="J27" s="66">
        <f t="shared" si="0"/>
        <v>0</v>
      </c>
      <c r="K27" s="67" t="str">
        <f t="shared" si="2"/>
        <v>B</v>
      </c>
      <c r="L27" s="62">
        <v>0</v>
      </c>
      <c r="M27" s="63">
        <v>0</v>
      </c>
      <c r="N27" s="64">
        <v>0</v>
      </c>
      <c r="O27" s="64">
        <v>0</v>
      </c>
      <c r="P27" s="63">
        <v>0</v>
      </c>
      <c r="Q27" s="65">
        <v>0</v>
      </c>
      <c r="R27" s="66">
        <f t="shared" si="3"/>
        <v>0</v>
      </c>
      <c r="S27" s="67" t="str">
        <f t="shared" si="4"/>
        <v>B</v>
      </c>
      <c r="T27" s="62">
        <v>0</v>
      </c>
      <c r="U27" s="62">
        <v>0</v>
      </c>
      <c r="V27" s="62">
        <v>0</v>
      </c>
      <c r="W27" s="62">
        <v>0</v>
      </c>
      <c r="X27" s="62">
        <v>0</v>
      </c>
      <c r="Y27" s="68">
        <v>0</v>
      </c>
      <c r="Z27" s="66">
        <f t="shared" si="1"/>
        <v>0</v>
      </c>
      <c r="AA27" s="67" t="str">
        <f t="shared" si="5"/>
        <v>B</v>
      </c>
    </row>
    <row r="28" spans="1:53" s="37" customFormat="1" ht="15" customHeight="1" x14ac:dyDescent="0.2">
      <c r="A28" s="36">
        <v>18</v>
      </c>
      <c r="B28" s="70"/>
      <c r="C28" s="70"/>
      <c r="D28" s="62">
        <v>0</v>
      </c>
      <c r="E28" s="63">
        <v>0</v>
      </c>
      <c r="F28" s="64">
        <v>0</v>
      </c>
      <c r="G28" s="63">
        <v>0</v>
      </c>
      <c r="H28" s="63">
        <v>0</v>
      </c>
      <c r="I28" s="65">
        <v>0</v>
      </c>
      <c r="J28" s="66">
        <f t="shared" si="0"/>
        <v>0</v>
      </c>
      <c r="K28" s="67" t="str">
        <f t="shared" si="2"/>
        <v>B</v>
      </c>
      <c r="L28" s="62">
        <v>0</v>
      </c>
      <c r="M28" s="63">
        <v>0</v>
      </c>
      <c r="N28" s="64">
        <v>0</v>
      </c>
      <c r="O28" s="64">
        <v>0</v>
      </c>
      <c r="P28" s="63">
        <v>0</v>
      </c>
      <c r="Q28" s="65">
        <v>0</v>
      </c>
      <c r="R28" s="66">
        <f t="shared" si="3"/>
        <v>0</v>
      </c>
      <c r="S28" s="67" t="str">
        <f t="shared" si="4"/>
        <v>B</v>
      </c>
      <c r="T28" s="62">
        <v>0</v>
      </c>
      <c r="U28" s="62">
        <v>0</v>
      </c>
      <c r="V28" s="62">
        <v>0</v>
      </c>
      <c r="W28" s="62">
        <v>0</v>
      </c>
      <c r="X28" s="62">
        <v>0</v>
      </c>
      <c r="Y28" s="68">
        <v>0</v>
      </c>
      <c r="Z28" s="66">
        <f t="shared" si="1"/>
        <v>0</v>
      </c>
      <c r="AA28" s="67" t="str">
        <f t="shared" si="5"/>
        <v>B</v>
      </c>
      <c r="AI28" s="43" t="s">
        <v>96</v>
      </c>
      <c r="AQ28" s="43" t="s">
        <v>96</v>
      </c>
      <c r="AY28" s="43" t="s">
        <v>96</v>
      </c>
    </row>
    <row r="29" spans="1:53" s="37" customFormat="1" ht="15" customHeight="1" x14ac:dyDescent="0.2">
      <c r="A29" s="36">
        <v>19</v>
      </c>
      <c r="B29" s="70"/>
      <c r="C29" s="70"/>
      <c r="D29" s="62">
        <v>0</v>
      </c>
      <c r="E29" s="63">
        <v>0</v>
      </c>
      <c r="F29" s="64">
        <v>0</v>
      </c>
      <c r="G29" s="63">
        <v>0</v>
      </c>
      <c r="H29" s="63">
        <v>0</v>
      </c>
      <c r="I29" s="65">
        <v>0</v>
      </c>
      <c r="J29" s="66">
        <f t="shared" si="0"/>
        <v>0</v>
      </c>
      <c r="K29" s="67" t="str">
        <f t="shared" si="2"/>
        <v>B</v>
      </c>
      <c r="L29" s="62">
        <v>0</v>
      </c>
      <c r="M29" s="63">
        <v>0</v>
      </c>
      <c r="N29" s="64">
        <v>0</v>
      </c>
      <c r="O29" s="64">
        <v>0</v>
      </c>
      <c r="P29" s="63">
        <v>0</v>
      </c>
      <c r="Q29" s="65">
        <v>0</v>
      </c>
      <c r="R29" s="66">
        <f t="shared" si="3"/>
        <v>0</v>
      </c>
      <c r="S29" s="67" t="str">
        <f t="shared" si="4"/>
        <v>B</v>
      </c>
      <c r="T29" s="62">
        <v>0</v>
      </c>
      <c r="U29" s="62">
        <v>0</v>
      </c>
      <c r="V29" s="62">
        <v>0</v>
      </c>
      <c r="W29" s="62">
        <v>0</v>
      </c>
      <c r="X29" s="62">
        <v>0</v>
      </c>
      <c r="Y29" s="68">
        <v>0</v>
      </c>
      <c r="Z29" s="66">
        <f t="shared" si="1"/>
        <v>0</v>
      </c>
      <c r="AA29" s="67" t="str">
        <f t="shared" si="5"/>
        <v>B</v>
      </c>
      <c r="AD29" s="321" t="s">
        <v>14</v>
      </c>
      <c r="AE29" s="321"/>
      <c r="AF29" s="321"/>
      <c r="AG29" s="321"/>
      <c r="AI29" s="45" t="s">
        <v>60</v>
      </c>
      <c r="AL29" s="321" t="s">
        <v>15</v>
      </c>
      <c r="AM29" s="321"/>
      <c r="AN29" s="321"/>
      <c r="AO29" s="321"/>
      <c r="AQ29" s="45" t="s">
        <v>60</v>
      </c>
      <c r="AT29" s="321" t="s">
        <v>15</v>
      </c>
      <c r="AU29" s="321"/>
      <c r="AV29" s="321"/>
      <c r="AW29" s="321"/>
      <c r="AY29" s="45" t="s">
        <v>60</v>
      </c>
    </row>
    <row r="30" spans="1:53" s="37" customFormat="1" ht="15" customHeight="1" x14ac:dyDescent="0.2">
      <c r="A30" s="36">
        <v>20</v>
      </c>
      <c r="B30" s="70"/>
      <c r="C30" s="70"/>
      <c r="D30" s="62">
        <v>0</v>
      </c>
      <c r="E30" s="63">
        <v>0</v>
      </c>
      <c r="F30" s="64">
        <v>0</v>
      </c>
      <c r="G30" s="63">
        <v>0</v>
      </c>
      <c r="H30" s="63">
        <v>0</v>
      </c>
      <c r="I30" s="65">
        <v>0</v>
      </c>
      <c r="J30" s="66">
        <f t="shared" si="0"/>
        <v>0</v>
      </c>
      <c r="K30" s="67" t="str">
        <f t="shared" si="2"/>
        <v>B</v>
      </c>
      <c r="L30" s="62">
        <v>0</v>
      </c>
      <c r="M30" s="63">
        <v>0</v>
      </c>
      <c r="N30" s="64">
        <v>0</v>
      </c>
      <c r="O30" s="64">
        <v>0</v>
      </c>
      <c r="P30" s="63">
        <v>0</v>
      </c>
      <c r="Q30" s="65">
        <v>0</v>
      </c>
      <c r="R30" s="66">
        <f t="shared" si="3"/>
        <v>0</v>
      </c>
      <c r="S30" s="67" t="str">
        <f t="shared" si="4"/>
        <v>B</v>
      </c>
      <c r="T30" s="62">
        <v>0</v>
      </c>
      <c r="U30" s="62">
        <v>0</v>
      </c>
      <c r="V30" s="62">
        <v>0</v>
      </c>
      <c r="W30" s="62">
        <v>0</v>
      </c>
      <c r="X30" s="62">
        <v>0</v>
      </c>
      <c r="Y30" s="68">
        <v>0</v>
      </c>
      <c r="Z30" s="66">
        <f t="shared" si="1"/>
        <v>0</v>
      </c>
      <c r="AA30" s="67" t="str">
        <f t="shared" si="5"/>
        <v>B</v>
      </c>
      <c r="AD30" s="74" t="s">
        <v>10</v>
      </c>
      <c r="AE30" s="74" t="s">
        <v>11</v>
      </c>
      <c r="AF30" s="74" t="s">
        <v>12</v>
      </c>
      <c r="AG30" s="74" t="s">
        <v>13</v>
      </c>
      <c r="AI30" s="9" t="s">
        <v>92</v>
      </c>
      <c r="AL30" s="74" t="s">
        <v>10</v>
      </c>
      <c r="AM30" s="74" t="s">
        <v>11</v>
      </c>
      <c r="AN30" s="74" t="s">
        <v>12</v>
      </c>
      <c r="AO30" s="74" t="s">
        <v>13</v>
      </c>
      <c r="AQ30" s="9" t="s">
        <v>92</v>
      </c>
      <c r="AR30" s="75"/>
      <c r="AT30" s="74" t="s">
        <v>10</v>
      </c>
      <c r="AU30" s="74" t="s">
        <v>11</v>
      </c>
      <c r="AV30" s="74" t="s">
        <v>12</v>
      </c>
      <c r="AW30" s="74" t="s">
        <v>13</v>
      </c>
      <c r="AY30" s="9" t="s">
        <v>92</v>
      </c>
    </row>
    <row r="31" spans="1:53" s="37" customFormat="1" ht="15" customHeight="1" x14ac:dyDescent="0.2">
      <c r="A31" s="36">
        <v>21</v>
      </c>
      <c r="B31" s="70"/>
      <c r="C31" s="70"/>
      <c r="D31" s="62">
        <v>0</v>
      </c>
      <c r="E31" s="63">
        <v>0</v>
      </c>
      <c r="F31" s="64">
        <v>0</v>
      </c>
      <c r="G31" s="63">
        <v>0</v>
      </c>
      <c r="H31" s="63">
        <v>0</v>
      </c>
      <c r="I31" s="65">
        <v>0</v>
      </c>
      <c r="J31" s="66">
        <f t="shared" si="0"/>
        <v>0</v>
      </c>
      <c r="K31" s="67" t="str">
        <f t="shared" si="2"/>
        <v>B</v>
      </c>
      <c r="L31" s="62">
        <v>0</v>
      </c>
      <c r="M31" s="63">
        <v>0</v>
      </c>
      <c r="N31" s="64">
        <v>0</v>
      </c>
      <c r="O31" s="64">
        <v>0</v>
      </c>
      <c r="P31" s="63">
        <v>0</v>
      </c>
      <c r="Q31" s="65">
        <v>0</v>
      </c>
      <c r="R31" s="66">
        <f t="shared" si="3"/>
        <v>0</v>
      </c>
      <c r="S31" s="67" t="str">
        <f t="shared" si="4"/>
        <v>B</v>
      </c>
      <c r="T31" s="62">
        <v>0</v>
      </c>
      <c r="U31" s="62">
        <v>0</v>
      </c>
      <c r="V31" s="62">
        <v>0</v>
      </c>
      <c r="W31" s="62">
        <v>0</v>
      </c>
      <c r="X31" s="62">
        <v>0</v>
      </c>
      <c r="Y31" s="68">
        <v>0</v>
      </c>
      <c r="Z31" s="66">
        <f t="shared" si="1"/>
        <v>0</v>
      </c>
      <c r="AA31" s="67" t="str">
        <f t="shared" si="5"/>
        <v>B</v>
      </c>
      <c r="AD31" s="138">
        <f>COUNTIF($D42:$I42,AD30)</f>
        <v>6</v>
      </c>
      <c r="AE31" s="138">
        <f>COUNTIF($D42:$I42,AE30)</f>
        <v>0</v>
      </c>
      <c r="AF31" s="138">
        <f>COUNTIF($D42:$I42,AF30)</f>
        <v>0</v>
      </c>
      <c r="AG31" s="138">
        <f>COUNTIF($D42:$I42,AG30)</f>
        <v>0</v>
      </c>
      <c r="AL31" s="138">
        <f>COUNTIF($L42:$Q42,AL30)</f>
        <v>6</v>
      </c>
      <c r="AM31" s="138">
        <f>COUNTIF($L42:$Q42,AN30)</f>
        <v>0</v>
      </c>
      <c r="AN31" s="138">
        <f>COUNTIF($L42:$Q42,AN30)</f>
        <v>0</v>
      </c>
      <c r="AO31" s="138">
        <f>COUNTIF($L42:$Q42,AO30)</f>
        <v>0</v>
      </c>
      <c r="AT31" s="138">
        <f>COUNTIF($L42:$Q42,AT30)</f>
        <v>6</v>
      </c>
      <c r="AU31" s="138">
        <f>COUNTIF($L42:$Q42,AU30)</f>
        <v>0</v>
      </c>
      <c r="AV31" s="138">
        <f>COUNTIF($L42:$Q42,AV30)</f>
        <v>0</v>
      </c>
      <c r="AW31" s="138">
        <f>COUNTIF($L42:$Q42,AW30)</f>
        <v>0</v>
      </c>
    </row>
    <row r="32" spans="1:53" s="37" customFormat="1" ht="15" customHeight="1" x14ac:dyDescent="0.2">
      <c r="A32" s="36">
        <v>22</v>
      </c>
      <c r="B32" s="70"/>
      <c r="C32" s="70"/>
      <c r="D32" s="62">
        <v>0</v>
      </c>
      <c r="E32" s="63">
        <v>0</v>
      </c>
      <c r="F32" s="64">
        <v>0</v>
      </c>
      <c r="G32" s="63">
        <v>0</v>
      </c>
      <c r="H32" s="63">
        <v>0</v>
      </c>
      <c r="I32" s="65">
        <v>0</v>
      </c>
      <c r="J32" s="66">
        <f t="shared" si="0"/>
        <v>0</v>
      </c>
      <c r="K32" s="67" t="str">
        <f t="shared" si="2"/>
        <v>B</v>
      </c>
      <c r="L32" s="62">
        <v>0</v>
      </c>
      <c r="M32" s="63">
        <v>0</v>
      </c>
      <c r="N32" s="64">
        <v>0</v>
      </c>
      <c r="O32" s="64">
        <v>0</v>
      </c>
      <c r="P32" s="63">
        <v>0</v>
      </c>
      <c r="Q32" s="65">
        <v>0</v>
      </c>
      <c r="R32" s="66">
        <f t="shared" si="3"/>
        <v>0</v>
      </c>
      <c r="S32" s="67" t="str">
        <f t="shared" si="4"/>
        <v>B</v>
      </c>
      <c r="T32" s="62">
        <v>0</v>
      </c>
      <c r="U32" s="62">
        <v>0</v>
      </c>
      <c r="V32" s="62">
        <v>0</v>
      </c>
      <c r="W32" s="62">
        <v>0</v>
      </c>
      <c r="X32" s="62">
        <v>0</v>
      </c>
      <c r="Y32" s="68">
        <v>0</v>
      </c>
      <c r="Z32" s="66">
        <f t="shared" si="1"/>
        <v>0</v>
      </c>
      <c r="AA32" s="67" t="str">
        <f t="shared" si="5"/>
        <v>B</v>
      </c>
    </row>
    <row r="33" spans="1:27" s="37" customFormat="1" ht="15" customHeight="1" x14ac:dyDescent="0.2">
      <c r="A33" s="36">
        <v>23</v>
      </c>
      <c r="B33" s="70"/>
      <c r="C33" s="70"/>
      <c r="D33" s="62">
        <v>0</v>
      </c>
      <c r="E33" s="63">
        <v>0</v>
      </c>
      <c r="F33" s="64">
        <v>0</v>
      </c>
      <c r="G33" s="63">
        <v>0</v>
      </c>
      <c r="H33" s="63">
        <v>0</v>
      </c>
      <c r="I33" s="65">
        <v>0</v>
      </c>
      <c r="J33" s="66">
        <f t="shared" ref="J33:J40" si="6">AVERAGE(D33:I33)</f>
        <v>0</v>
      </c>
      <c r="K33" s="67" t="str">
        <f t="shared" si="2"/>
        <v>B</v>
      </c>
      <c r="L33" s="62">
        <v>0</v>
      </c>
      <c r="M33" s="63">
        <v>0</v>
      </c>
      <c r="N33" s="64">
        <v>0</v>
      </c>
      <c r="O33" s="64">
        <v>0</v>
      </c>
      <c r="P33" s="63">
        <v>0</v>
      </c>
      <c r="Q33" s="65">
        <v>0</v>
      </c>
      <c r="R33" s="66">
        <f t="shared" si="3"/>
        <v>0</v>
      </c>
      <c r="S33" s="67" t="str">
        <f t="shared" si="4"/>
        <v>B</v>
      </c>
      <c r="T33" s="62">
        <v>0</v>
      </c>
      <c r="U33" s="62">
        <v>0</v>
      </c>
      <c r="V33" s="62">
        <v>0</v>
      </c>
      <c r="W33" s="62">
        <v>0</v>
      </c>
      <c r="X33" s="62">
        <v>0</v>
      </c>
      <c r="Y33" s="68">
        <v>0</v>
      </c>
      <c r="Z33" s="66">
        <f t="shared" ref="Z33:Z39" si="7">AVERAGE(T33:Y33)</f>
        <v>0</v>
      </c>
      <c r="AA33" s="67" t="str">
        <f t="shared" si="5"/>
        <v>B</v>
      </c>
    </row>
    <row r="34" spans="1:27" s="37" customFormat="1" ht="15" customHeight="1" x14ac:dyDescent="0.2">
      <c r="A34" s="36">
        <v>24</v>
      </c>
      <c r="B34" s="70"/>
      <c r="C34" s="70"/>
      <c r="D34" s="62">
        <v>0</v>
      </c>
      <c r="E34" s="63">
        <v>0</v>
      </c>
      <c r="F34" s="64">
        <v>0</v>
      </c>
      <c r="G34" s="63">
        <v>0</v>
      </c>
      <c r="H34" s="63">
        <v>0</v>
      </c>
      <c r="I34" s="65">
        <v>0</v>
      </c>
      <c r="J34" s="66">
        <f t="shared" si="6"/>
        <v>0</v>
      </c>
      <c r="K34" s="67" t="str">
        <f t="shared" si="2"/>
        <v>B</v>
      </c>
      <c r="L34" s="62">
        <v>0</v>
      </c>
      <c r="M34" s="63">
        <v>0</v>
      </c>
      <c r="N34" s="64">
        <v>0</v>
      </c>
      <c r="O34" s="64">
        <v>0</v>
      </c>
      <c r="P34" s="63">
        <v>0</v>
      </c>
      <c r="Q34" s="65">
        <v>0</v>
      </c>
      <c r="R34" s="66">
        <f t="shared" si="3"/>
        <v>0</v>
      </c>
      <c r="S34" s="67" t="str">
        <f t="shared" si="4"/>
        <v>B</v>
      </c>
      <c r="T34" s="62">
        <v>0</v>
      </c>
      <c r="U34" s="62">
        <v>0</v>
      </c>
      <c r="V34" s="62">
        <v>0</v>
      </c>
      <c r="W34" s="62">
        <v>0</v>
      </c>
      <c r="X34" s="62">
        <v>0</v>
      </c>
      <c r="Y34" s="68">
        <v>0</v>
      </c>
      <c r="Z34" s="66">
        <f t="shared" si="7"/>
        <v>0</v>
      </c>
      <c r="AA34" s="67" t="str">
        <f t="shared" si="5"/>
        <v>B</v>
      </c>
    </row>
    <row r="35" spans="1:27" s="37" customFormat="1" ht="15" customHeight="1" x14ac:dyDescent="0.2">
      <c r="A35" s="36">
        <v>25</v>
      </c>
      <c r="B35" s="70"/>
      <c r="C35" s="70"/>
      <c r="D35" s="62">
        <v>0</v>
      </c>
      <c r="E35" s="63">
        <v>0</v>
      </c>
      <c r="F35" s="64">
        <v>0</v>
      </c>
      <c r="G35" s="63">
        <v>0</v>
      </c>
      <c r="H35" s="63">
        <v>0</v>
      </c>
      <c r="I35" s="65">
        <v>0</v>
      </c>
      <c r="J35" s="66">
        <f t="shared" si="6"/>
        <v>0</v>
      </c>
      <c r="K35" s="67" t="str">
        <f t="shared" si="2"/>
        <v>B</v>
      </c>
      <c r="L35" s="62">
        <v>0</v>
      </c>
      <c r="M35" s="63">
        <v>0</v>
      </c>
      <c r="N35" s="64">
        <v>0</v>
      </c>
      <c r="O35" s="64">
        <v>0</v>
      </c>
      <c r="P35" s="63">
        <v>0</v>
      </c>
      <c r="Q35" s="65">
        <v>0</v>
      </c>
      <c r="R35" s="66">
        <f t="shared" si="3"/>
        <v>0</v>
      </c>
      <c r="S35" s="67" t="str">
        <f t="shared" si="4"/>
        <v>B</v>
      </c>
      <c r="T35" s="62">
        <v>0</v>
      </c>
      <c r="U35" s="62">
        <v>0</v>
      </c>
      <c r="V35" s="62">
        <v>0</v>
      </c>
      <c r="W35" s="62">
        <v>0</v>
      </c>
      <c r="X35" s="62">
        <v>0</v>
      </c>
      <c r="Y35" s="68">
        <v>0</v>
      </c>
      <c r="Z35" s="66">
        <f t="shared" si="7"/>
        <v>0</v>
      </c>
      <c r="AA35" s="67" t="str">
        <f t="shared" si="5"/>
        <v>B</v>
      </c>
    </row>
    <row r="36" spans="1:27" s="37" customFormat="1" ht="15" customHeight="1" x14ac:dyDescent="0.2">
      <c r="A36" s="36">
        <v>26</v>
      </c>
      <c r="B36" s="70"/>
      <c r="C36" s="70"/>
      <c r="D36" s="62">
        <v>0</v>
      </c>
      <c r="E36" s="63">
        <v>0</v>
      </c>
      <c r="F36" s="64">
        <v>0</v>
      </c>
      <c r="G36" s="63">
        <v>0</v>
      </c>
      <c r="H36" s="63">
        <v>0</v>
      </c>
      <c r="I36" s="65">
        <v>0</v>
      </c>
      <c r="J36" s="66">
        <f t="shared" si="6"/>
        <v>0</v>
      </c>
      <c r="K36" s="67" t="str">
        <f t="shared" si="2"/>
        <v>B</v>
      </c>
      <c r="L36" s="62">
        <v>0</v>
      </c>
      <c r="M36" s="63">
        <v>0</v>
      </c>
      <c r="N36" s="64">
        <v>0</v>
      </c>
      <c r="O36" s="64">
        <v>0</v>
      </c>
      <c r="P36" s="63">
        <v>0</v>
      </c>
      <c r="Q36" s="65">
        <v>0</v>
      </c>
      <c r="R36" s="66">
        <f t="shared" si="3"/>
        <v>0</v>
      </c>
      <c r="S36" s="67" t="str">
        <f t="shared" si="4"/>
        <v>B</v>
      </c>
      <c r="T36" s="62">
        <v>0</v>
      </c>
      <c r="U36" s="62">
        <v>0</v>
      </c>
      <c r="V36" s="62">
        <v>0</v>
      </c>
      <c r="W36" s="62">
        <v>0</v>
      </c>
      <c r="X36" s="62">
        <v>0</v>
      </c>
      <c r="Y36" s="68">
        <v>0</v>
      </c>
      <c r="Z36" s="66">
        <f t="shared" si="7"/>
        <v>0</v>
      </c>
      <c r="AA36" s="67" t="str">
        <f t="shared" si="5"/>
        <v>B</v>
      </c>
    </row>
    <row r="37" spans="1:27" s="37" customFormat="1" ht="15" customHeight="1" x14ac:dyDescent="0.2">
      <c r="A37" s="36">
        <v>27</v>
      </c>
      <c r="B37" s="70"/>
      <c r="C37" s="70"/>
      <c r="D37" s="62">
        <v>0</v>
      </c>
      <c r="E37" s="63">
        <v>0</v>
      </c>
      <c r="F37" s="64">
        <v>0</v>
      </c>
      <c r="G37" s="63">
        <v>0</v>
      </c>
      <c r="H37" s="63">
        <v>0</v>
      </c>
      <c r="I37" s="65">
        <v>0</v>
      </c>
      <c r="J37" s="66">
        <f t="shared" si="6"/>
        <v>0</v>
      </c>
      <c r="K37" s="67" t="str">
        <f t="shared" si="2"/>
        <v>B</v>
      </c>
      <c r="L37" s="62">
        <v>0</v>
      </c>
      <c r="M37" s="63">
        <v>0</v>
      </c>
      <c r="N37" s="64">
        <v>0</v>
      </c>
      <c r="O37" s="64">
        <v>0</v>
      </c>
      <c r="P37" s="63">
        <v>0</v>
      </c>
      <c r="Q37" s="65">
        <v>0</v>
      </c>
      <c r="R37" s="66">
        <f t="shared" si="3"/>
        <v>0</v>
      </c>
      <c r="S37" s="67" t="str">
        <f t="shared" si="4"/>
        <v>B</v>
      </c>
      <c r="T37" s="62">
        <v>0</v>
      </c>
      <c r="U37" s="62">
        <v>0</v>
      </c>
      <c r="V37" s="62">
        <v>0</v>
      </c>
      <c r="W37" s="62">
        <v>0</v>
      </c>
      <c r="X37" s="62">
        <v>0</v>
      </c>
      <c r="Y37" s="68">
        <v>0</v>
      </c>
      <c r="Z37" s="66">
        <f t="shared" si="7"/>
        <v>0</v>
      </c>
      <c r="AA37" s="67" t="str">
        <f t="shared" si="5"/>
        <v>B</v>
      </c>
    </row>
    <row r="38" spans="1:27" s="37" customFormat="1" ht="15" customHeight="1" x14ac:dyDescent="0.2">
      <c r="A38" s="36">
        <v>28</v>
      </c>
      <c r="B38" s="70"/>
      <c r="C38" s="70"/>
      <c r="D38" s="62">
        <v>0</v>
      </c>
      <c r="E38" s="63">
        <v>0</v>
      </c>
      <c r="F38" s="64">
        <v>0</v>
      </c>
      <c r="G38" s="63">
        <v>0</v>
      </c>
      <c r="H38" s="63">
        <v>0</v>
      </c>
      <c r="I38" s="65">
        <v>0</v>
      </c>
      <c r="J38" s="66">
        <f t="shared" si="6"/>
        <v>0</v>
      </c>
      <c r="K38" s="67" t="str">
        <f t="shared" si="2"/>
        <v>B</v>
      </c>
      <c r="L38" s="62">
        <v>0</v>
      </c>
      <c r="M38" s="63">
        <v>0</v>
      </c>
      <c r="N38" s="64">
        <v>0</v>
      </c>
      <c r="O38" s="64">
        <v>0</v>
      </c>
      <c r="P38" s="63">
        <v>0</v>
      </c>
      <c r="Q38" s="65">
        <v>0</v>
      </c>
      <c r="R38" s="66">
        <f t="shared" si="3"/>
        <v>0</v>
      </c>
      <c r="S38" s="67" t="str">
        <f t="shared" si="4"/>
        <v>B</v>
      </c>
      <c r="T38" s="62">
        <v>0</v>
      </c>
      <c r="U38" s="62">
        <v>0</v>
      </c>
      <c r="V38" s="62">
        <v>0</v>
      </c>
      <c r="W38" s="62">
        <v>0</v>
      </c>
      <c r="X38" s="62">
        <v>0</v>
      </c>
      <c r="Y38" s="68">
        <v>0</v>
      </c>
      <c r="Z38" s="66">
        <f t="shared" si="7"/>
        <v>0</v>
      </c>
      <c r="AA38" s="67" t="str">
        <f t="shared" si="5"/>
        <v>B</v>
      </c>
    </row>
    <row r="39" spans="1:27" s="37" customFormat="1" ht="15" customHeight="1" x14ac:dyDescent="0.2">
      <c r="A39" s="36">
        <v>29</v>
      </c>
      <c r="B39" s="70"/>
      <c r="C39" s="70"/>
      <c r="D39" s="62">
        <v>0</v>
      </c>
      <c r="E39" s="63">
        <v>0</v>
      </c>
      <c r="F39" s="64">
        <v>0</v>
      </c>
      <c r="G39" s="63">
        <v>0</v>
      </c>
      <c r="H39" s="63">
        <v>0</v>
      </c>
      <c r="I39" s="65">
        <v>0</v>
      </c>
      <c r="J39" s="66">
        <f t="shared" si="6"/>
        <v>0</v>
      </c>
      <c r="K39" s="67" t="str">
        <f t="shared" si="2"/>
        <v>B</v>
      </c>
      <c r="L39" s="62">
        <v>0</v>
      </c>
      <c r="M39" s="63">
        <v>0</v>
      </c>
      <c r="N39" s="64">
        <v>0</v>
      </c>
      <c r="O39" s="64">
        <v>0</v>
      </c>
      <c r="P39" s="63">
        <v>0</v>
      </c>
      <c r="Q39" s="65">
        <v>0</v>
      </c>
      <c r="R39" s="66">
        <f t="shared" si="3"/>
        <v>0</v>
      </c>
      <c r="S39" s="67" t="str">
        <f t="shared" si="4"/>
        <v>B</v>
      </c>
      <c r="T39" s="62">
        <v>0</v>
      </c>
      <c r="U39" s="62">
        <v>0</v>
      </c>
      <c r="V39" s="62">
        <v>0</v>
      </c>
      <c r="W39" s="62">
        <v>0</v>
      </c>
      <c r="X39" s="62">
        <v>0</v>
      </c>
      <c r="Y39" s="68">
        <v>0</v>
      </c>
      <c r="Z39" s="66">
        <f t="shared" si="7"/>
        <v>0</v>
      </c>
      <c r="AA39" s="67" t="str">
        <f t="shared" si="5"/>
        <v>B</v>
      </c>
    </row>
    <row r="40" spans="1:27" s="37" customFormat="1" ht="15" customHeight="1" thickBot="1" x14ac:dyDescent="0.25">
      <c r="A40" s="36">
        <v>30</v>
      </c>
      <c r="B40" s="76"/>
      <c r="C40" s="76"/>
      <c r="D40" s="77">
        <v>0</v>
      </c>
      <c r="E40" s="78">
        <v>0</v>
      </c>
      <c r="F40" s="79">
        <v>0</v>
      </c>
      <c r="G40" s="78">
        <v>0</v>
      </c>
      <c r="H40" s="78">
        <v>0</v>
      </c>
      <c r="I40" s="80">
        <v>0</v>
      </c>
      <c r="J40" s="81">
        <f t="shared" si="6"/>
        <v>0</v>
      </c>
      <c r="K40" s="82" t="str">
        <f t="shared" si="2"/>
        <v>B</v>
      </c>
      <c r="L40" s="77">
        <v>0</v>
      </c>
      <c r="M40" s="78">
        <v>0</v>
      </c>
      <c r="N40" s="79">
        <v>0</v>
      </c>
      <c r="O40" s="79">
        <v>0</v>
      </c>
      <c r="P40" s="78">
        <v>0</v>
      </c>
      <c r="Q40" s="80">
        <v>0</v>
      </c>
      <c r="R40" s="81">
        <f>AVERAGE(L40:Q40)</f>
        <v>0</v>
      </c>
      <c r="S40" s="82" t="str">
        <f>IF(R40="","Falta Nota",IF(R40&lt;1.95,"B",IF(R40&lt;2.95,"R",IF(R40&lt;3.95,"A",IF(R40&lt;=5,"E","nota&gt;5,0")))))</f>
        <v>B</v>
      </c>
      <c r="T40" s="77">
        <v>0</v>
      </c>
      <c r="U40" s="77">
        <v>0</v>
      </c>
      <c r="V40" s="77">
        <v>0</v>
      </c>
      <c r="W40" s="77">
        <v>0</v>
      </c>
      <c r="X40" s="77">
        <v>0</v>
      </c>
      <c r="Y40" s="83">
        <v>0</v>
      </c>
      <c r="Z40" s="81">
        <f>AVERAGE(T40:Y40)</f>
        <v>0</v>
      </c>
      <c r="AA40" s="82" t="str">
        <f t="shared" si="5"/>
        <v>B</v>
      </c>
    </row>
    <row r="41" spans="1:27" s="37" customFormat="1" ht="15" customHeight="1" x14ac:dyDescent="0.2">
      <c r="A41" s="36"/>
      <c r="B41" s="248" t="s">
        <v>17</v>
      </c>
      <c r="C41" s="248"/>
      <c r="D41" s="249">
        <f t="shared" ref="D41:I41" si="8">AVERAGE(D11:D40)</f>
        <v>0</v>
      </c>
      <c r="E41" s="250">
        <f t="shared" si="8"/>
        <v>0</v>
      </c>
      <c r="F41" s="250">
        <f t="shared" si="8"/>
        <v>0</v>
      </c>
      <c r="G41" s="250">
        <f t="shared" si="8"/>
        <v>0</v>
      </c>
      <c r="H41" s="250">
        <f t="shared" si="8"/>
        <v>0</v>
      </c>
      <c r="I41" s="251">
        <f t="shared" si="8"/>
        <v>0</v>
      </c>
      <c r="J41" s="84"/>
      <c r="K41" s="85"/>
      <c r="L41" s="249">
        <f t="shared" ref="L41:Q41" si="9">AVERAGE(L11:L40)</f>
        <v>0</v>
      </c>
      <c r="M41" s="252">
        <f t="shared" si="9"/>
        <v>0</v>
      </c>
      <c r="N41" s="252">
        <f t="shared" si="9"/>
        <v>0</v>
      </c>
      <c r="O41" s="252">
        <f t="shared" si="9"/>
        <v>0</v>
      </c>
      <c r="P41" s="252">
        <f t="shared" si="9"/>
        <v>0</v>
      </c>
      <c r="Q41" s="253">
        <f t="shared" si="9"/>
        <v>0</v>
      </c>
      <c r="R41" s="84"/>
      <c r="S41" s="86"/>
      <c r="T41" s="249">
        <f>AVERAGE(T11:T40)</f>
        <v>0</v>
      </c>
      <c r="U41" s="252">
        <f t="shared" ref="U41:Y41" si="10">AVERAGE(U11:U40)</f>
        <v>0</v>
      </c>
      <c r="V41" s="252">
        <f t="shared" si="10"/>
        <v>0</v>
      </c>
      <c r="W41" s="252">
        <f t="shared" si="10"/>
        <v>0</v>
      </c>
      <c r="X41" s="252">
        <f t="shared" si="10"/>
        <v>0</v>
      </c>
      <c r="Y41" s="253">
        <f t="shared" si="10"/>
        <v>0</v>
      </c>
      <c r="Z41" s="84"/>
      <c r="AA41" s="87"/>
    </row>
    <row r="42" spans="1:27" s="37" customFormat="1" ht="13.5" thickBot="1" x14ac:dyDescent="0.25">
      <c r="A42" s="36"/>
      <c r="B42" s="254" t="s">
        <v>59</v>
      </c>
      <c r="C42" s="255"/>
      <c r="D42" s="90" t="str">
        <f>IF(D41="","Falta Nota",IF(D41&lt;1.95,"B",IF(D41&lt;2.95,"R",IF(D41&lt;3.95,"A",IF(D41&lt;=5,"E","nota&gt;5,0")))))</f>
        <v>B</v>
      </c>
      <c r="E42" s="93" t="str">
        <f t="shared" ref="E42:H42" si="11">IF(E41="","Falta Nota",IF(E41&lt;1.95,"B",IF(E41&lt;2.95,"R",IF(E41&lt;3.95,"A",IF(E41&lt;=5,"E","nota&gt;5,0")))))</f>
        <v>B</v>
      </c>
      <c r="F42" s="93" t="str">
        <f t="shared" si="11"/>
        <v>B</v>
      </c>
      <c r="G42" s="93" t="str">
        <f t="shared" si="11"/>
        <v>B</v>
      </c>
      <c r="H42" s="93" t="str">
        <f t="shared" si="11"/>
        <v>B</v>
      </c>
      <c r="I42" s="256" t="str">
        <f>IF(I41="","Falta Nota",IF(I41&lt;1.95,"B",IF(I41&lt;2.95,"R",IF(I41&lt;3.95,"A",IF(I41&lt;=5,"E","nota&gt;5,0")))))</f>
        <v>B</v>
      </c>
      <c r="J42" s="88"/>
      <c r="K42" s="89"/>
      <c r="L42" s="90" t="str">
        <f>IF(L41="","Falta Nota",IF(L41&lt;1.95,"B",IF(L41&lt;2.95,"R",IF(L41&lt;3.95,"A",IF(L41&lt;=5,"E","nota&gt;5,0")))))</f>
        <v>B</v>
      </c>
      <c r="M42" s="93" t="str">
        <f t="shared" ref="M42:Q42" si="12">IF(M41="","Falta Nota",IF(M41&lt;1.95,"B",IF(M41&lt;2.95,"R",IF(M41&lt;3.95,"A",IF(M41&lt;=5,"E","nota&gt;5,0")))))</f>
        <v>B</v>
      </c>
      <c r="N42" s="93" t="str">
        <f t="shared" si="12"/>
        <v>B</v>
      </c>
      <c r="O42" s="93" t="str">
        <f t="shared" si="12"/>
        <v>B</v>
      </c>
      <c r="P42" s="93" t="str">
        <f t="shared" si="12"/>
        <v>B</v>
      </c>
      <c r="Q42" s="256" t="str">
        <f t="shared" si="12"/>
        <v>B</v>
      </c>
      <c r="R42" s="88"/>
      <c r="S42" s="89"/>
      <c r="T42" s="90" t="str">
        <f>IF(T41="","Falta Nota",IF(T41&lt;1.95,"B",IF(T41&lt;2.95,"R",IF(T41&lt;3.95,"A",IF(T41&lt;=5,"E","nota&gt;5,0")))))</f>
        <v>B</v>
      </c>
      <c r="U42" s="93" t="str">
        <f t="shared" ref="U42:Y42" si="13">IF(U41="","Falta Nota",IF(U41&lt;1.95,"B",IF(U41&lt;2.95,"R",IF(U41&lt;3.95,"A",IF(U41&lt;=5,"E","nota&gt;5,0")))))</f>
        <v>B</v>
      </c>
      <c r="V42" s="93" t="str">
        <f t="shared" si="13"/>
        <v>B</v>
      </c>
      <c r="W42" s="93" t="str">
        <f t="shared" si="13"/>
        <v>B</v>
      </c>
      <c r="X42" s="93" t="str">
        <f t="shared" si="13"/>
        <v>B</v>
      </c>
      <c r="Y42" s="256" t="str">
        <f t="shared" si="13"/>
        <v>B</v>
      </c>
      <c r="Z42" s="88"/>
      <c r="AA42" s="45"/>
    </row>
    <row r="43" spans="1:27" s="37" customFormat="1" ht="12.75" x14ac:dyDescent="0.2">
      <c r="A43" s="36"/>
    </row>
    <row r="44" spans="1:27" s="37" customFormat="1" ht="12.75" x14ac:dyDescent="0.2">
      <c r="A44" s="36"/>
    </row>
    <row r="45" spans="1:27" s="37" customFormat="1" ht="12.75" x14ac:dyDescent="0.2">
      <c r="A45" s="36"/>
    </row>
    <row r="46" spans="1:27" s="37" customFormat="1" ht="12.75" x14ac:dyDescent="0.2">
      <c r="A46" s="36"/>
    </row>
    <row r="47" spans="1:27" s="37" customFormat="1" ht="12.75" x14ac:dyDescent="0.2">
      <c r="A47" s="36"/>
    </row>
    <row r="48" spans="1:27" s="37" customFormat="1" ht="12.75" x14ac:dyDescent="0.2">
      <c r="A48" s="36"/>
    </row>
    <row r="49" spans="1:6" s="37" customFormat="1" ht="12.75" x14ac:dyDescent="0.2">
      <c r="A49" s="139"/>
      <c r="B49" s="46"/>
      <c r="C49" s="46"/>
      <c r="D49" s="46"/>
      <c r="E49" s="46"/>
      <c r="F49" s="139"/>
    </row>
    <row r="50" spans="1:6" x14ac:dyDescent="0.25">
      <c r="A50" s="5"/>
      <c r="B50" s="5"/>
      <c r="C50" s="5"/>
      <c r="D50" s="2"/>
      <c r="E50" s="2"/>
      <c r="F50" s="2"/>
    </row>
    <row r="51" spans="1:6" x14ac:dyDescent="0.25">
      <c r="B51" s="6"/>
      <c r="C51" s="6"/>
      <c r="D51" s="6"/>
      <c r="E51" s="6"/>
      <c r="F51" s="6"/>
    </row>
  </sheetData>
  <mergeCells count="32">
    <mergeCell ref="AC4:BA5"/>
    <mergeCell ref="C6:G6"/>
    <mergeCell ref="I6:K6"/>
    <mergeCell ref="M6:Q6"/>
    <mergeCell ref="S6:X6"/>
    <mergeCell ref="Z6:AA6"/>
    <mergeCell ref="B2:V5"/>
    <mergeCell ref="W2:AA5"/>
    <mergeCell ref="B7:AA7"/>
    <mergeCell ref="B8:B10"/>
    <mergeCell ref="C8:C10"/>
    <mergeCell ref="D8:K8"/>
    <mergeCell ref="L8:S8"/>
    <mergeCell ref="T8:AA8"/>
    <mergeCell ref="S9:S10"/>
    <mergeCell ref="T9:V9"/>
    <mergeCell ref="W9:X9"/>
    <mergeCell ref="Z9:Z10"/>
    <mergeCell ref="D9:F9"/>
    <mergeCell ref="G9:H9"/>
    <mergeCell ref="J9:J10"/>
    <mergeCell ref="K9:K10"/>
    <mergeCell ref="AD29:AG29"/>
    <mergeCell ref="AL29:AO29"/>
    <mergeCell ref="AT29:AW29"/>
    <mergeCell ref="O9:P9"/>
    <mergeCell ref="R9:R10"/>
    <mergeCell ref="AD8:AG8"/>
    <mergeCell ref="AL8:AO8"/>
    <mergeCell ref="AT8:AW8"/>
    <mergeCell ref="L9:N9"/>
    <mergeCell ref="AA9:AA10"/>
  </mergeCells>
  <conditionalFormatting sqref="AI9">
    <cfRule type="containsText" dxfId="47" priority="5" operator="containsText" text="C4">
      <formula>NOT(ISERROR(SEARCH("C4",AI9)))</formula>
    </cfRule>
    <cfRule type="containsText" dxfId="46" priority="6" operator="containsText" text="C3">
      <formula>NOT(ISERROR(SEARCH("C3",AI9)))</formula>
    </cfRule>
    <cfRule type="containsText" dxfId="45" priority="7" operator="containsText" text="C2">
      <formula>NOT(ISERROR(SEARCH("C2",AI9)))</formula>
    </cfRule>
    <cfRule type="containsText" dxfId="44" priority="8" operator="containsText" text="C1">
      <formula>NOT(ISERROR(SEARCH("C1",AI9)))</formula>
    </cfRule>
  </conditionalFormatting>
  <conditionalFormatting sqref="AI30">
    <cfRule type="containsText" dxfId="43" priority="1" operator="containsText" text="C4">
      <formula>NOT(ISERROR(SEARCH("C4",AI30)))</formula>
    </cfRule>
    <cfRule type="containsText" dxfId="42" priority="2" operator="containsText" text="C3">
      <formula>NOT(ISERROR(SEARCH("C3",AI30)))</formula>
    </cfRule>
    <cfRule type="containsText" dxfId="41" priority="3" operator="containsText" text="C2">
      <formula>NOT(ISERROR(SEARCH("C2",AI30)))</formula>
    </cfRule>
    <cfRule type="containsText" dxfId="40" priority="4" operator="containsText" text="C1">
      <formula>NOT(ISERROR(SEARCH("C1",AI30)))</formula>
    </cfRule>
  </conditionalFormatting>
  <conditionalFormatting sqref="AQ9">
    <cfRule type="containsText" dxfId="39" priority="21" operator="containsText" text="C4">
      <formula>NOT(ISERROR(SEARCH("C4",AQ9)))</formula>
    </cfRule>
    <cfRule type="containsText" dxfId="38" priority="22" operator="containsText" text="C3">
      <formula>NOT(ISERROR(SEARCH("C3",AQ9)))</formula>
    </cfRule>
    <cfRule type="containsText" dxfId="37" priority="23" operator="containsText" text="C2">
      <formula>NOT(ISERROR(SEARCH("C2",AQ9)))</formula>
    </cfRule>
    <cfRule type="containsText" dxfId="36" priority="24" operator="containsText" text="C1">
      <formula>NOT(ISERROR(SEARCH("C1",AQ9)))</formula>
    </cfRule>
  </conditionalFormatting>
  <conditionalFormatting sqref="AQ30">
    <cfRule type="containsText" dxfId="35" priority="17" operator="containsText" text="C4">
      <formula>NOT(ISERROR(SEARCH("C4",AQ30)))</formula>
    </cfRule>
    <cfRule type="containsText" dxfId="34" priority="18" operator="containsText" text="C3">
      <formula>NOT(ISERROR(SEARCH("C3",AQ30)))</formula>
    </cfRule>
    <cfRule type="containsText" dxfId="33" priority="19" operator="containsText" text="C2">
      <formula>NOT(ISERROR(SEARCH("C2",AQ30)))</formula>
    </cfRule>
    <cfRule type="containsText" dxfId="32" priority="20" operator="containsText" text="C1">
      <formula>NOT(ISERROR(SEARCH("C1",AQ30)))</formula>
    </cfRule>
  </conditionalFormatting>
  <conditionalFormatting sqref="AY9">
    <cfRule type="containsText" dxfId="31" priority="13" operator="containsText" text="C4">
      <formula>NOT(ISERROR(SEARCH("C4",AY9)))</formula>
    </cfRule>
    <cfRule type="containsText" dxfId="30" priority="14" operator="containsText" text="C3">
      <formula>NOT(ISERROR(SEARCH("C3",AY9)))</formula>
    </cfRule>
    <cfRule type="containsText" dxfId="29" priority="15" operator="containsText" text="C2">
      <formula>NOT(ISERROR(SEARCH("C2",AY9)))</formula>
    </cfRule>
    <cfRule type="containsText" dxfId="28" priority="16" operator="containsText" text="C1">
      <formula>NOT(ISERROR(SEARCH("C1",AY9)))</formula>
    </cfRule>
  </conditionalFormatting>
  <conditionalFormatting sqref="AY30">
    <cfRule type="containsText" dxfId="27" priority="9" operator="containsText" text="C4">
      <formula>NOT(ISERROR(SEARCH("C4",AY30)))</formula>
    </cfRule>
    <cfRule type="containsText" dxfId="26" priority="10" operator="containsText" text="C3">
      <formula>NOT(ISERROR(SEARCH("C3",AY30)))</formula>
    </cfRule>
    <cfRule type="containsText" dxfId="25" priority="11" operator="containsText" text="C2">
      <formula>NOT(ISERROR(SEARCH("C2",AY30)))</formula>
    </cfRule>
    <cfRule type="containsText" dxfId="24" priority="12" operator="containsText" text="C1">
      <formula>NOT(ISERROR(SEARCH("C1",AY30)))</formula>
    </cfRule>
  </conditionalFormatting>
  <dataValidations disablePrompts="1" count="1">
    <dataValidation type="list" allowBlank="1" showInputMessage="1" showErrorMessage="1" sqref="AQ9 AI30 AI9 AY30 AY9 AQ30" xr:uid="{A7E846A5-7962-47BA-862E-381C6A99484B}">
      <formula1>$BA$8:$BA$19</formula1>
    </dataValidation>
  </dataValidations>
  <hyperlinks>
    <hyperlink ref="AI6" location="'Categorización de indicadores'!A1" display="'Categorización de indicadores'!A1" xr:uid="{5A2CD586-4076-46DF-8C0C-796523C146F0}"/>
    <hyperlink ref="BA7" location="'Categorización de indicadores'!A1" display="Categorización" xr:uid="{3059AFC9-99C7-44C3-AAF3-91A805C2436F}"/>
  </hyperlinks>
  <printOptions horizontalCentered="1"/>
  <pageMargins left="0.15748031496062992" right="0.39370078740157483" top="0.51181102362204722" bottom="0.74803149606299213" header="0.31496062992125984" footer="0.39370078740157483"/>
  <pageSetup paperSize="5" scale="48" orientation="landscape" r:id="rId1"/>
  <headerFooter>
    <oddFooter>&amp;R&amp;"Arial,Cursiva"&amp;9Código: FR-FOR-110.01  Fecha: 28/09/2026  Paginas &amp;P de &amp;N</oddFooter>
  </headerFooter>
  <colBreaks count="1" manualBreakCount="1">
    <brk id="27"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9BA31-3902-46AB-B095-6067C52E1E4B}">
  <sheetPr>
    <tabColor theme="5" tint="0.59999389629810485"/>
  </sheetPr>
  <dimension ref="A1:BA51"/>
  <sheetViews>
    <sheetView view="pageBreakPreview" topLeftCell="G1" zoomScale="60" zoomScaleNormal="70" workbookViewId="0">
      <selection activeCell="AD3" sqref="AD3"/>
    </sheetView>
  </sheetViews>
  <sheetFormatPr baseColWidth="10" defaultRowHeight="15" x14ac:dyDescent="0.25"/>
  <cols>
    <col min="1" max="1" width="3.42578125" style="6" bestFit="1" customWidth="1"/>
    <col min="2" max="2" width="24.42578125" customWidth="1"/>
    <col min="3" max="3" width="26.42578125" customWidth="1"/>
    <col min="11" max="11" width="13.7109375" bestFit="1" customWidth="1"/>
    <col min="12" max="12" width="11.42578125" bestFit="1" customWidth="1"/>
    <col min="19" max="19" width="13.7109375" bestFit="1" customWidth="1"/>
    <col min="20" max="25" width="13.7109375" customWidth="1"/>
    <col min="27" max="27" width="13.7109375" bestFit="1" customWidth="1"/>
    <col min="35" max="35" width="57.5703125" bestFit="1" customWidth="1"/>
    <col min="43" max="43" width="56.85546875" bestFit="1" customWidth="1"/>
    <col min="51" max="51" width="56.85546875" bestFit="1" customWidth="1"/>
    <col min="53" max="53" width="68.7109375" hidden="1" customWidth="1"/>
  </cols>
  <sheetData>
    <row r="1" spans="1:53" ht="15.75" thickBot="1" x14ac:dyDescent="0.3"/>
    <row r="2" spans="1:53" s="148" customFormat="1" ht="15" customHeight="1" x14ac:dyDescent="0.2">
      <c r="A2" s="147"/>
      <c r="B2" s="291" t="s">
        <v>29</v>
      </c>
      <c r="C2" s="285"/>
      <c r="D2" s="285"/>
      <c r="E2" s="285"/>
      <c r="F2" s="285"/>
      <c r="G2" s="285"/>
      <c r="H2" s="285"/>
      <c r="I2" s="285"/>
      <c r="J2" s="285"/>
      <c r="K2" s="285"/>
      <c r="L2" s="285"/>
      <c r="M2" s="285"/>
      <c r="N2" s="285"/>
      <c r="O2" s="285"/>
      <c r="P2" s="285"/>
      <c r="Q2" s="285"/>
      <c r="R2" s="285"/>
      <c r="S2" s="285"/>
      <c r="T2" s="285"/>
      <c r="U2" s="286"/>
      <c r="V2" s="291"/>
      <c r="W2" s="285"/>
      <c r="X2" s="285"/>
      <c r="Y2" s="285"/>
      <c r="Z2" s="285"/>
      <c r="AA2" s="286"/>
    </row>
    <row r="3" spans="1:53" s="148" customFormat="1" ht="39.75" customHeight="1" x14ac:dyDescent="0.2">
      <c r="A3" s="147"/>
      <c r="B3" s="292"/>
      <c r="C3" s="287"/>
      <c r="D3" s="287"/>
      <c r="E3" s="287"/>
      <c r="F3" s="287"/>
      <c r="G3" s="287"/>
      <c r="H3" s="287"/>
      <c r="I3" s="287"/>
      <c r="J3" s="287"/>
      <c r="K3" s="287"/>
      <c r="L3" s="287"/>
      <c r="M3" s="287"/>
      <c r="N3" s="287"/>
      <c r="O3" s="287"/>
      <c r="P3" s="287"/>
      <c r="Q3" s="287"/>
      <c r="R3" s="287"/>
      <c r="S3" s="287"/>
      <c r="T3" s="287"/>
      <c r="U3" s="288"/>
      <c r="V3" s="292"/>
      <c r="W3" s="287"/>
      <c r="X3" s="287"/>
      <c r="Y3" s="287"/>
      <c r="Z3" s="287"/>
      <c r="AA3" s="288"/>
    </row>
    <row r="4" spans="1:53" s="148" customFormat="1" ht="39.75" customHeight="1" x14ac:dyDescent="0.2">
      <c r="A4" s="147"/>
      <c r="B4" s="292"/>
      <c r="C4" s="287"/>
      <c r="D4" s="287"/>
      <c r="E4" s="287"/>
      <c r="F4" s="287"/>
      <c r="G4" s="287"/>
      <c r="H4" s="287"/>
      <c r="I4" s="287"/>
      <c r="J4" s="287"/>
      <c r="K4" s="287"/>
      <c r="L4" s="287"/>
      <c r="M4" s="287"/>
      <c r="N4" s="287"/>
      <c r="O4" s="287"/>
      <c r="P4" s="287"/>
      <c r="Q4" s="287"/>
      <c r="R4" s="287"/>
      <c r="S4" s="287"/>
      <c r="T4" s="287"/>
      <c r="U4" s="288"/>
      <c r="V4" s="292"/>
      <c r="W4" s="287"/>
      <c r="X4" s="287"/>
      <c r="Y4" s="287"/>
      <c r="Z4" s="287"/>
      <c r="AA4" s="288"/>
      <c r="AC4" s="327" t="s">
        <v>66</v>
      </c>
      <c r="AD4" s="327"/>
      <c r="AE4" s="327"/>
      <c r="AF4" s="327"/>
      <c r="AG4" s="327"/>
      <c r="AH4" s="327"/>
      <c r="AI4" s="327"/>
      <c r="AJ4" s="327"/>
      <c r="AK4" s="327"/>
      <c r="AL4" s="327"/>
      <c r="AM4" s="327"/>
      <c r="AN4" s="327"/>
      <c r="AO4" s="327"/>
      <c r="AP4" s="327"/>
      <c r="AQ4" s="327"/>
      <c r="AR4" s="327"/>
      <c r="AS4" s="327"/>
      <c r="AT4" s="327"/>
      <c r="AU4" s="327"/>
      <c r="AV4" s="327"/>
      <c r="AW4" s="327"/>
      <c r="AX4" s="327"/>
      <c r="AY4" s="327"/>
      <c r="AZ4" s="327"/>
      <c r="BA4" s="327"/>
    </row>
    <row r="5" spans="1:53" s="148" customFormat="1" ht="23.25" customHeight="1" thickBot="1" x14ac:dyDescent="0.25">
      <c r="A5" s="147"/>
      <c r="B5" s="293"/>
      <c r="C5" s="289"/>
      <c r="D5" s="289"/>
      <c r="E5" s="289"/>
      <c r="F5" s="289"/>
      <c r="G5" s="289"/>
      <c r="H5" s="289"/>
      <c r="I5" s="289"/>
      <c r="J5" s="289"/>
      <c r="K5" s="289"/>
      <c r="L5" s="289"/>
      <c r="M5" s="289"/>
      <c r="N5" s="289"/>
      <c r="O5" s="289"/>
      <c r="P5" s="289"/>
      <c r="Q5" s="289"/>
      <c r="R5" s="289"/>
      <c r="S5" s="289"/>
      <c r="T5" s="289"/>
      <c r="U5" s="290"/>
      <c r="V5" s="293"/>
      <c r="W5" s="289"/>
      <c r="X5" s="289"/>
      <c r="Y5" s="289"/>
      <c r="Z5" s="289"/>
      <c r="AA5" s="290"/>
      <c r="AC5" s="327"/>
      <c r="AD5" s="327"/>
      <c r="AE5" s="327"/>
      <c r="AF5" s="327"/>
      <c r="AG5" s="327"/>
      <c r="AH5" s="327"/>
      <c r="AI5" s="327"/>
      <c r="AJ5" s="327"/>
      <c r="AK5" s="327"/>
      <c r="AL5" s="327"/>
      <c r="AM5" s="327"/>
      <c r="AN5" s="327"/>
      <c r="AO5" s="327"/>
      <c r="AP5" s="327"/>
      <c r="AQ5" s="327"/>
      <c r="AR5" s="327"/>
      <c r="AS5" s="327"/>
      <c r="AT5" s="327"/>
      <c r="AU5" s="327"/>
      <c r="AV5" s="327"/>
      <c r="AW5" s="327"/>
      <c r="AX5" s="327"/>
      <c r="AY5" s="327"/>
      <c r="AZ5" s="327"/>
      <c r="BA5" s="327"/>
    </row>
    <row r="6" spans="1:53" s="37" customFormat="1" ht="29.25" customHeight="1" thickBot="1" x14ac:dyDescent="0.25">
      <c r="A6" s="36"/>
      <c r="B6" s="105" t="s">
        <v>25</v>
      </c>
      <c r="C6" s="328" t="str">
        <f>'Asignatura 1 G1'!B7</f>
        <v>Nombre completo del profesor</v>
      </c>
      <c r="D6" s="329"/>
      <c r="E6" s="329"/>
      <c r="F6" s="329"/>
      <c r="G6" s="330"/>
      <c r="H6" s="143" t="s">
        <v>78</v>
      </c>
      <c r="I6" s="328" t="str">
        <f>'Asignatura 1 G1'!H7</f>
        <v>No. de identificación</v>
      </c>
      <c r="J6" s="329"/>
      <c r="K6" s="330"/>
      <c r="L6" s="244" t="s">
        <v>27</v>
      </c>
      <c r="M6" s="328" t="s">
        <v>81</v>
      </c>
      <c r="N6" s="329"/>
      <c r="O6" s="329"/>
      <c r="P6" s="329"/>
      <c r="Q6" s="330"/>
      <c r="R6" s="145" t="s">
        <v>28</v>
      </c>
      <c r="S6" s="328" t="s">
        <v>80</v>
      </c>
      <c r="T6" s="329"/>
      <c r="U6" s="329"/>
      <c r="V6" s="329"/>
      <c r="W6" s="329"/>
      <c r="X6" s="330"/>
      <c r="Y6" s="146" t="s">
        <v>26</v>
      </c>
      <c r="Z6" s="331" t="str">
        <f>'Asignatura 1 G1'!Y7</f>
        <v>202X-A/B</v>
      </c>
      <c r="AA6" s="332"/>
      <c r="AI6" s="41" t="s">
        <v>95</v>
      </c>
    </row>
    <row r="7" spans="1:53" s="37" customFormat="1" ht="13.5" thickBot="1" x14ac:dyDescent="0.25">
      <c r="A7" s="36"/>
      <c r="B7" s="260"/>
      <c r="C7" s="260"/>
      <c r="D7" s="260"/>
      <c r="E7" s="260"/>
      <c r="F7" s="260"/>
      <c r="G7" s="260"/>
      <c r="H7" s="260"/>
      <c r="I7" s="260"/>
      <c r="J7" s="260"/>
      <c r="K7" s="260"/>
      <c r="L7" s="260"/>
      <c r="M7" s="260"/>
      <c r="N7" s="260"/>
      <c r="O7" s="260"/>
      <c r="P7" s="260"/>
      <c r="Q7" s="260"/>
      <c r="R7" s="260"/>
      <c r="S7" s="260"/>
      <c r="T7" s="260"/>
      <c r="U7" s="260"/>
      <c r="V7" s="260"/>
      <c r="W7" s="260"/>
      <c r="X7" s="260"/>
      <c r="Y7" s="260"/>
      <c r="Z7" s="260"/>
      <c r="AA7" s="260"/>
      <c r="AI7" s="43" t="s">
        <v>96</v>
      </c>
      <c r="AQ7" s="43" t="s">
        <v>96</v>
      </c>
      <c r="AY7" s="43" t="s">
        <v>96</v>
      </c>
      <c r="BA7" s="44" t="s">
        <v>60</v>
      </c>
    </row>
    <row r="8" spans="1:53" s="37" customFormat="1" ht="13.5" thickBot="1" x14ac:dyDescent="0.25">
      <c r="A8" s="36"/>
      <c r="B8" s="294" t="s">
        <v>0</v>
      </c>
      <c r="C8" s="303" t="s">
        <v>18</v>
      </c>
      <c r="D8" s="306" t="s">
        <v>1</v>
      </c>
      <c r="E8" s="307"/>
      <c r="F8" s="307"/>
      <c r="G8" s="307"/>
      <c r="H8" s="307"/>
      <c r="I8" s="307"/>
      <c r="J8" s="307"/>
      <c r="K8" s="308"/>
      <c r="L8" s="276" t="s">
        <v>2</v>
      </c>
      <c r="M8" s="309"/>
      <c r="N8" s="309"/>
      <c r="O8" s="309"/>
      <c r="P8" s="309"/>
      <c r="Q8" s="309"/>
      <c r="R8" s="309"/>
      <c r="S8" s="310"/>
      <c r="T8" s="311" t="s">
        <v>3</v>
      </c>
      <c r="U8" s="312"/>
      <c r="V8" s="312"/>
      <c r="W8" s="312"/>
      <c r="X8" s="312"/>
      <c r="Y8" s="312"/>
      <c r="Z8" s="312"/>
      <c r="AA8" s="313"/>
      <c r="AD8" s="321" t="s">
        <v>4</v>
      </c>
      <c r="AE8" s="321"/>
      <c r="AF8" s="321"/>
      <c r="AG8" s="321"/>
      <c r="AI8" s="45" t="s">
        <v>60</v>
      </c>
      <c r="AL8" s="318" t="s">
        <v>5</v>
      </c>
      <c r="AM8" s="319"/>
      <c r="AN8" s="319"/>
      <c r="AO8" s="320"/>
      <c r="AQ8" s="45" t="s">
        <v>60</v>
      </c>
      <c r="AR8" s="46"/>
      <c r="AS8" s="46"/>
      <c r="AT8" s="321" t="s">
        <v>6</v>
      </c>
      <c r="AU8" s="321"/>
      <c r="AV8" s="321"/>
      <c r="AW8" s="321"/>
      <c r="AY8" s="45" t="s">
        <v>60</v>
      </c>
      <c r="BA8" s="47" t="s">
        <v>92</v>
      </c>
    </row>
    <row r="9" spans="1:53" s="37" customFormat="1" ht="12.75" x14ac:dyDescent="0.2">
      <c r="A9" s="36"/>
      <c r="B9" s="295"/>
      <c r="C9" s="304"/>
      <c r="D9" s="274" t="s">
        <v>7</v>
      </c>
      <c r="E9" s="274"/>
      <c r="F9" s="275"/>
      <c r="G9" s="281" t="s">
        <v>8</v>
      </c>
      <c r="H9" s="275"/>
      <c r="I9" s="96" t="s">
        <v>58</v>
      </c>
      <c r="J9" s="322" t="s">
        <v>9</v>
      </c>
      <c r="K9" s="272" t="s">
        <v>49</v>
      </c>
      <c r="L9" s="274" t="s">
        <v>68</v>
      </c>
      <c r="M9" s="274"/>
      <c r="N9" s="275"/>
      <c r="O9" s="281" t="s">
        <v>69</v>
      </c>
      <c r="P9" s="275"/>
      <c r="Q9" s="95" t="s">
        <v>70</v>
      </c>
      <c r="R9" s="322" t="s">
        <v>9</v>
      </c>
      <c r="S9" s="272" t="s">
        <v>49</v>
      </c>
      <c r="T9" s="278" t="s">
        <v>70</v>
      </c>
      <c r="U9" s="279"/>
      <c r="V9" s="280"/>
      <c r="W9" s="281" t="s">
        <v>72</v>
      </c>
      <c r="X9" s="275"/>
      <c r="Y9" s="102" t="s">
        <v>73</v>
      </c>
      <c r="Z9" s="322" t="s">
        <v>9</v>
      </c>
      <c r="AA9" s="272" t="s">
        <v>49</v>
      </c>
      <c r="AD9" s="132" t="s">
        <v>10</v>
      </c>
      <c r="AE9" s="132" t="s">
        <v>11</v>
      </c>
      <c r="AF9" s="133" t="s">
        <v>12</v>
      </c>
      <c r="AG9" s="133" t="s">
        <v>13</v>
      </c>
      <c r="AI9" s="9" t="s">
        <v>92</v>
      </c>
      <c r="AL9" s="132" t="s">
        <v>10</v>
      </c>
      <c r="AM9" s="132" t="s">
        <v>11</v>
      </c>
      <c r="AN9" s="133" t="s">
        <v>12</v>
      </c>
      <c r="AO9" s="133" t="s">
        <v>13</v>
      </c>
      <c r="AQ9" s="9" t="s">
        <v>92</v>
      </c>
      <c r="AR9" s="53"/>
      <c r="AT9" s="132" t="s">
        <v>10</v>
      </c>
      <c r="AU9" s="132" t="s">
        <v>11</v>
      </c>
      <c r="AV9" s="133" t="s">
        <v>12</v>
      </c>
      <c r="AW9" s="133" t="s">
        <v>13</v>
      </c>
      <c r="AY9" s="9" t="s">
        <v>92</v>
      </c>
      <c r="BA9" s="47" t="s">
        <v>93</v>
      </c>
    </row>
    <row r="10" spans="1:53" s="37" customFormat="1" ht="13.5" thickBot="1" x14ac:dyDescent="0.25">
      <c r="A10" s="36"/>
      <c r="B10" s="296"/>
      <c r="C10" s="305"/>
      <c r="D10" s="97" t="s">
        <v>19</v>
      </c>
      <c r="E10" s="98" t="s">
        <v>20</v>
      </c>
      <c r="F10" s="99" t="s">
        <v>21</v>
      </c>
      <c r="G10" s="100" t="s">
        <v>22</v>
      </c>
      <c r="H10" s="99" t="s">
        <v>23</v>
      </c>
      <c r="I10" s="101" t="s">
        <v>24</v>
      </c>
      <c r="J10" s="323"/>
      <c r="K10" s="273"/>
      <c r="L10" s="97" t="s">
        <v>50</v>
      </c>
      <c r="M10" s="98" t="s">
        <v>51</v>
      </c>
      <c r="N10" s="99" t="s">
        <v>52</v>
      </c>
      <c r="O10" s="100" t="s">
        <v>53</v>
      </c>
      <c r="P10" s="99" t="s">
        <v>54</v>
      </c>
      <c r="Q10" s="101" t="s">
        <v>55</v>
      </c>
      <c r="R10" s="323"/>
      <c r="S10" s="273"/>
      <c r="T10" s="97" t="s">
        <v>56</v>
      </c>
      <c r="U10" s="98" t="s">
        <v>57</v>
      </c>
      <c r="V10" s="99" t="s">
        <v>71</v>
      </c>
      <c r="W10" s="100" t="s">
        <v>74</v>
      </c>
      <c r="X10" s="103" t="s">
        <v>75</v>
      </c>
      <c r="Y10" s="104" t="s">
        <v>76</v>
      </c>
      <c r="Z10" s="323"/>
      <c r="AA10" s="273"/>
      <c r="AD10" s="142">
        <f>COUNTIF($K:$K,AD9)</f>
        <v>30</v>
      </c>
      <c r="AE10" s="142">
        <f>COUNTIF($K:$K,AE9)</f>
        <v>0</v>
      </c>
      <c r="AF10" s="142">
        <f>COUNTIF($K:$K,AF9)</f>
        <v>0</v>
      </c>
      <c r="AG10" s="142">
        <f>COUNTIF($K:$K,AG9)</f>
        <v>0</v>
      </c>
      <c r="AL10" s="142">
        <f>COUNTIF($S:$S,AL9)</f>
        <v>30</v>
      </c>
      <c r="AM10" s="142">
        <f>COUNTIF($S:$S,AM9)</f>
        <v>0</v>
      </c>
      <c r="AN10" s="142">
        <f>COUNTIF($S:$S,AN9)</f>
        <v>0</v>
      </c>
      <c r="AO10" s="142">
        <f>COUNTIF($S:$S,AO9)</f>
        <v>0</v>
      </c>
      <c r="AR10" s="60"/>
      <c r="AT10" s="142">
        <f>COUNTIF($AA:$AA,AT9)</f>
        <v>30</v>
      </c>
      <c r="AU10" s="142">
        <f>COUNTIF($AA:$AA,AU9)</f>
        <v>0</v>
      </c>
      <c r="AV10" s="142">
        <f>COUNTIF($AA:$AA,AV9)</f>
        <v>0</v>
      </c>
      <c r="AW10" s="142">
        <f>COUNTIF($AA:$AA,AW9)</f>
        <v>0</v>
      </c>
      <c r="BA10" s="47" t="s">
        <v>101</v>
      </c>
    </row>
    <row r="11" spans="1:53" s="37" customFormat="1" ht="12.75" x14ac:dyDescent="0.2">
      <c r="A11" s="36">
        <v>1</v>
      </c>
      <c r="B11" s="61"/>
      <c r="C11" s="61"/>
      <c r="D11" s="62">
        <v>0</v>
      </c>
      <c r="E11" s="63">
        <v>0</v>
      </c>
      <c r="F11" s="64">
        <v>0</v>
      </c>
      <c r="G11" s="63">
        <v>0</v>
      </c>
      <c r="H11" s="63">
        <v>0</v>
      </c>
      <c r="I11" s="65">
        <v>0</v>
      </c>
      <c r="J11" s="66">
        <f t="shared" ref="J11:J32" si="0">AVERAGE(D11:I11)</f>
        <v>0</v>
      </c>
      <c r="K11" s="67" t="str">
        <f>IF(J11="","Falta Nota",IF(J11&lt;1.95,"B",IF(J11&lt;2.95,"R",IF(J11&lt;3.95,"A",IF(J11&lt;=5,"E","nota&gt;5,0")))))</f>
        <v>B</v>
      </c>
      <c r="L11" s="62">
        <v>0</v>
      </c>
      <c r="M11" s="63">
        <v>0</v>
      </c>
      <c r="N11" s="64">
        <v>0</v>
      </c>
      <c r="O11" s="64">
        <v>0</v>
      </c>
      <c r="P11" s="63">
        <v>0</v>
      </c>
      <c r="Q11" s="65">
        <v>0</v>
      </c>
      <c r="R11" s="66">
        <f>AVERAGE(L11:Q11)</f>
        <v>0</v>
      </c>
      <c r="S11" s="67" t="str">
        <f>IF(R11="","Falta Nota",IF(R11&lt;1.95,"B",IF(R11&lt;2.95,"R",IF(R11&lt;3.95,"A",IF(R11&lt;=5,"E","nota&gt;5,0")))))</f>
        <v>B</v>
      </c>
      <c r="T11" s="62">
        <v>0</v>
      </c>
      <c r="U11" s="62">
        <v>0</v>
      </c>
      <c r="V11" s="62">
        <v>0</v>
      </c>
      <c r="W11" s="62">
        <v>0</v>
      </c>
      <c r="X11" s="62">
        <v>0</v>
      </c>
      <c r="Y11" s="68">
        <v>0</v>
      </c>
      <c r="Z11" s="66">
        <f t="shared" ref="Z11:Z32" si="1">AVERAGE(T11:Y11)</f>
        <v>0</v>
      </c>
      <c r="AA11" s="67" t="str">
        <f>IF(Z11="","Falta Nota",IF(Z11&lt;1.95,"B",IF(Z11&lt;2.95,"R",IF(Z11&lt;3.95,"A",IF(Z11&lt;=5,"E","nota&gt;5,0")))))</f>
        <v>B</v>
      </c>
      <c r="BA11" s="69" t="s">
        <v>102</v>
      </c>
    </row>
    <row r="12" spans="1:53" s="37" customFormat="1" ht="12.75" x14ac:dyDescent="0.2">
      <c r="A12" s="36">
        <v>2</v>
      </c>
      <c r="B12" s="70"/>
      <c r="C12" s="70"/>
      <c r="D12" s="62">
        <v>0</v>
      </c>
      <c r="E12" s="63">
        <v>0</v>
      </c>
      <c r="F12" s="64">
        <v>0</v>
      </c>
      <c r="G12" s="63">
        <v>0</v>
      </c>
      <c r="H12" s="63">
        <v>0</v>
      </c>
      <c r="I12" s="65">
        <v>0</v>
      </c>
      <c r="J12" s="66">
        <f t="shared" si="0"/>
        <v>0</v>
      </c>
      <c r="K12" s="67" t="str">
        <f t="shared" ref="K12:K40" si="2">IF(J12="","Falta Nota",IF(J12&lt;1.95,"B",IF(J12&lt;2.95,"R",IF(J12&lt;3.95,"A",IF(J12&lt;=5,"E","nota&gt;5,0")))))</f>
        <v>B</v>
      </c>
      <c r="L12" s="62">
        <v>0</v>
      </c>
      <c r="M12" s="63">
        <v>0</v>
      </c>
      <c r="N12" s="64">
        <v>0</v>
      </c>
      <c r="O12" s="64">
        <v>0</v>
      </c>
      <c r="P12" s="63">
        <v>0</v>
      </c>
      <c r="Q12" s="65">
        <v>0</v>
      </c>
      <c r="R12" s="66">
        <f t="shared" ref="R12:R39" si="3">AVERAGE(L12:Q12)</f>
        <v>0</v>
      </c>
      <c r="S12" s="67" t="str">
        <f t="shared" ref="S12:S39" si="4">IF(R12="","Falta Nota",IF(R12&lt;1.95,"B",IF(R12&lt;2.95,"R",IF(R12&lt;3.95,"A",IF(R12&lt;=5,"E","nota&gt;5,0")))))</f>
        <v>B</v>
      </c>
      <c r="T12" s="62">
        <v>0</v>
      </c>
      <c r="U12" s="62">
        <v>0</v>
      </c>
      <c r="V12" s="62">
        <v>0</v>
      </c>
      <c r="W12" s="62">
        <v>0</v>
      </c>
      <c r="X12" s="62">
        <v>0</v>
      </c>
      <c r="Y12" s="68">
        <v>0</v>
      </c>
      <c r="Z12" s="66">
        <f t="shared" si="1"/>
        <v>0</v>
      </c>
      <c r="AA12" s="67" t="str">
        <f t="shared" ref="AA12:AA40" si="5">IF(Z12="","Falta Nota",IF(Z12&lt;1.95,"B",IF(Z12&lt;2.95,"R",IF(Z12&lt;3.95,"A",IF(Z12&lt;=5,"E","nota&gt;5,0")))))</f>
        <v>B</v>
      </c>
      <c r="BA12" s="69" t="s">
        <v>103</v>
      </c>
    </row>
    <row r="13" spans="1:53" s="37" customFormat="1" ht="12.75" x14ac:dyDescent="0.2">
      <c r="A13" s="36">
        <v>3</v>
      </c>
      <c r="B13" s="70"/>
      <c r="C13" s="70"/>
      <c r="D13" s="62">
        <v>0</v>
      </c>
      <c r="E13" s="63">
        <v>0</v>
      </c>
      <c r="F13" s="64">
        <v>0</v>
      </c>
      <c r="G13" s="63">
        <v>0</v>
      </c>
      <c r="H13" s="63">
        <v>0</v>
      </c>
      <c r="I13" s="65">
        <v>0</v>
      </c>
      <c r="J13" s="66">
        <f t="shared" si="0"/>
        <v>0</v>
      </c>
      <c r="K13" s="67" t="str">
        <f t="shared" si="2"/>
        <v>B</v>
      </c>
      <c r="L13" s="62">
        <v>0</v>
      </c>
      <c r="M13" s="63">
        <v>0</v>
      </c>
      <c r="N13" s="64">
        <v>0</v>
      </c>
      <c r="O13" s="64">
        <v>0</v>
      </c>
      <c r="P13" s="63">
        <v>0</v>
      </c>
      <c r="Q13" s="65">
        <v>0</v>
      </c>
      <c r="R13" s="66">
        <f t="shared" si="3"/>
        <v>0</v>
      </c>
      <c r="S13" s="67" t="str">
        <f t="shared" si="4"/>
        <v>B</v>
      </c>
      <c r="T13" s="62">
        <v>0</v>
      </c>
      <c r="U13" s="62">
        <v>0</v>
      </c>
      <c r="V13" s="62">
        <v>0</v>
      </c>
      <c r="W13" s="62">
        <v>0</v>
      </c>
      <c r="X13" s="62">
        <v>0</v>
      </c>
      <c r="Y13" s="68">
        <v>0</v>
      </c>
      <c r="Z13" s="66">
        <f t="shared" si="1"/>
        <v>0</v>
      </c>
      <c r="AA13" s="67" t="str">
        <f t="shared" si="5"/>
        <v>B</v>
      </c>
      <c r="BA13" s="69" t="s">
        <v>104</v>
      </c>
    </row>
    <row r="14" spans="1:53" s="37" customFormat="1" ht="12.75" x14ac:dyDescent="0.2">
      <c r="A14" s="36">
        <v>4</v>
      </c>
      <c r="B14" s="70"/>
      <c r="C14" s="70"/>
      <c r="D14" s="62">
        <v>0</v>
      </c>
      <c r="E14" s="63">
        <v>0</v>
      </c>
      <c r="F14" s="64">
        <v>0</v>
      </c>
      <c r="G14" s="63">
        <v>0</v>
      </c>
      <c r="H14" s="63">
        <v>0</v>
      </c>
      <c r="I14" s="65">
        <v>0</v>
      </c>
      <c r="J14" s="66">
        <f t="shared" si="0"/>
        <v>0</v>
      </c>
      <c r="K14" s="67" t="str">
        <f t="shared" si="2"/>
        <v>B</v>
      </c>
      <c r="L14" s="62">
        <v>0</v>
      </c>
      <c r="M14" s="63">
        <v>0</v>
      </c>
      <c r="N14" s="64">
        <v>0</v>
      </c>
      <c r="O14" s="64">
        <v>0</v>
      </c>
      <c r="P14" s="63">
        <v>0</v>
      </c>
      <c r="Q14" s="65">
        <v>0</v>
      </c>
      <c r="R14" s="66">
        <f t="shared" si="3"/>
        <v>0</v>
      </c>
      <c r="S14" s="67" t="str">
        <f t="shared" si="4"/>
        <v>B</v>
      </c>
      <c r="T14" s="62">
        <v>0</v>
      </c>
      <c r="U14" s="62">
        <v>0</v>
      </c>
      <c r="V14" s="62">
        <v>0</v>
      </c>
      <c r="W14" s="62">
        <v>0</v>
      </c>
      <c r="X14" s="62">
        <v>0</v>
      </c>
      <c r="Y14" s="68">
        <v>0</v>
      </c>
      <c r="Z14" s="66">
        <f t="shared" si="1"/>
        <v>0</v>
      </c>
      <c r="AA14" s="67" t="str">
        <f t="shared" si="5"/>
        <v>B</v>
      </c>
      <c r="BA14" s="71" t="s">
        <v>105</v>
      </c>
    </row>
    <row r="15" spans="1:53" s="37" customFormat="1" ht="12.75" x14ac:dyDescent="0.2">
      <c r="A15" s="36">
        <v>5</v>
      </c>
      <c r="B15" s="70"/>
      <c r="C15" s="70"/>
      <c r="D15" s="62">
        <v>0</v>
      </c>
      <c r="E15" s="63">
        <v>0</v>
      </c>
      <c r="F15" s="64">
        <v>0</v>
      </c>
      <c r="G15" s="63">
        <v>0</v>
      </c>
      <c r="H15" s="63">
        <v>0</v>
      </c>
      <c r="I15" s="65">
        <v>0</v>
      </c>
      <c r="J15" s="66">
        <f t="shared" si="0"/>
        <v>0</v>
      </c>
      <c r="K15" s="67" t="str">
        <f t="shared" si="2"/>
        <v>B</v>
      </c>
      <c r="L15" s="62">
        <v>0</v>
      </c>
      <c r="M15" s="63">
        <v>0</v>
      </c>
      <c r="N15" s="64">
        <v>0</v>
      </c>
      <c r="O15" s="64">
        <v>0</v>
      </c>
      <c r="P15" s="63">
        <v>0</v>
      </c>
      <c r="Q15" s="65">
        <v>0</v>
      </c>
      <c r="R15" s="66">
        <f t="shared" si="3"/>
        <v>0</v>
      </c>
      <c r="S15" s="67" t="str">
        <f t="shared" si="4"/>
        <v>B</v>
      </c>
      <c r="T15" s="62">
        <v>0</v>
      </c>
      <c r="U15" s="62">
        <v>0</v>
      </c>
      <c r="V15" s="62">
        <v>0</v>
      </c>
      <c r="W15" s="62">
        <v>0</v>
      </c>
      <c r="X15" s="62">
        <v>0</v>
      </c>
      <c r="Y15" s="68">
        <v>0</v>
      </c>
      <c r="Z15" s="66">
        <f t="shared" si="1"/>
        <v>0</v>
      </c>
      <c r="AA15" s="67" t="str">
        <f t="shared" si="5"/>
        <v>B</v>
      </c>
      <c r="BA15" s="71" t="s">
        <v>106</v>
      </c>
    </row>
    <row r="16" spans="1:53" s="37" customFormat="1" ht="12.75" x14ac:dyDescent="0.2">
      <c r="A16" s="36">
        <v>6</v>
      </c>
      <c r="B16" s="70"/>
      <c r="C16" s="70"/>
      <c r="D16" s="62">
        <v>0</v>
      </c>
      <c r="E16" s="63">
        <v>0</v>
      </c>
      <c r="F16" s="64">
        <v>0</v>
      </c>
      <c r="G16" s="63">
        <v>0</v>
      </c>
      <c r="H16" s="63">
        <v>0</v>
      </c>
      <c r="I16" s="65">
        <v>0</v>
      </c>
      <c r="J16" s="66">
        <f t="shared" si="0"/>
        <v>0</v>
      </c>
      <c r="K16" s="67" t="str">
        <f t="shared" si="2"/>
        <v>B</v>
      </c>
      <c r="L16" s="62">
        <v>0</v>
      </c>
      <c r="M16" s="63">
        <v>0</v>
      </c>
      <c r="N16" s="64">
        <v>0</v>
      </c>
      <c r="O16" s="64">
        <v>0</v>
      </c>
      <c r="P16" s="63">
        <v>0</v>
      </c>
      <c r="Q16" s="65">
        <v>0</v>
      </c>
      <c r="R16" s="66">
        <f t="shared" si="3"/>
        <v>0</v>
      </c>
      <c r="S16" s="67" t="str">
        <f t="shared" si="4"/>
        <v>B</v>
      </c>
      <c r="T16" s="62">
        <v>0</v>
      </c>
      <c r="U16" s="62">
        <v>0</v>
      </c>
      <c r="V16" s="62">
        <v>0</v>
      </c>
      <c r="W16" s="62">
        <v>0</v>
      </c>
      <c r="X16" s="62">
        <v>0</v>
      </c>
      <c r="Y16" s="68">
        <v>0</v>
      </c>
      <c r="Z16" s="66">
        <f t="shared" si="1"/>
        <v>0</v>
      </c>
      <c r="AA16" s="67" t="str">
        <f t="shared" si="5"/>
        <v>B</v>
      </c>
      <c r="BA16" s="71" t="s">
        <v>107</v>
      </c>
    </row>
    <row r="17" spans="1:53" s="37" customFormat="1" ht="12.75" x14ac:dyDescent="0.2">
      <c r="A17" s="36">
        <v>7</v>
      </c>
      <c r="B17" s="70"/>
      <c r="C17" s="70"/>
      <c r="D17" s="62">
        <v>0</v>
      </c>
      <c r="E17" s="63">
        <v>0</v>
      </c>
      <c r="F17" s="64">
        <v>0</v>
      </c>
      <c r="G17" s="63">
        <v>0</v>
      </c>
      <c r="H17" s="63">
        <v>0</v>
      </c>
      <c r="I17" s="65">
        <v>0</v>
      </c>
      <c r="J17" s="66">
        <f t="shared" si="0"/>
        <v>0</v>
      </c>
      <c r="K17" s="67" t="str">
        <f t="shared" si="2"/>
        <v>B</v>
      </c>
      <c r="L17" s="62">
        <v>0</v>
      </c>
      <c r="M17" s="63">
        <v>0</v>
      </c>
      <c r="N17" s="64">
        <v>0</v>
      </c>
      <c r="O17" s="64">
        <v>0</v>
      </c>
      <c r="P17" s="63">
        <v>0</v>
      </c>
      <c r="Q17" s="65">
        <v>0</v>
      </c>
      <c r="R17" s="66">
        <f t="shared" si="3"/>
        <v>0</v>
      </c>
      <c r="S17" s="67" t="str">
        <f t="shared" si="4"/>
        <v>B</v>
      </c>
      <c r="T17" s="62">
        <v>0</v>
      </c>
      <c r="U17" s="62">
        <v>0</v>
      </c>
      <c r="V17" s="62">
        <v>0</v>
      </c>
      <c r="W17" s="62">
        <v>0</v>
      </c>
      <c r="X17" s="62">
        <v>0</v>
      </c>
      <c r="Y17" s="68">
        <v>0</v>
      </c>
      <c r="Z17" s="66">
        <f t="shared" si="1"/>
        <v>0</v>
      </c>
      <c r="AA17" s="67" t="str">
        <f t="shared" si="5"/>
        <v>B</v>
      </c>
      <c r="BA17" s="72" t="s">
        <v>108</v>
      </c>
    </row>
    <row r="18" spans="1:53" s="37" customFormat="1" ht="12.75" x14ac:dyDescent="0.2">
      <c r="A18" s="36">
        <v>8</v>
      </c>
      <c r="B18" s="70"/>
      <c r="C18" s="70"/>
      <c r="D18" s="62">
        <v>0</v>
      </c>
      <c r="E18" s="63">
        <v>0</v>
      </c>
      <c r="F18" s="64">
        <v>0</v>
      </c>
      <c r="G18" s="63">
        <v>0</v>
      </c>
      <c r="H18" s="63">
        <v>0</v>
      </c>
      <c r="I18" s="65">
        <v>0</v>
      </c>
      <c r="J18" s="66">
        <f t="shared" si="0"/>
        <v>0</v>
      </c>
      <c r="K18" s="67" t="str">
        <f t="shared" si="2"/>
        <v>B</v>
      </c>
      <c r="L18" s="62">
        <v>0</v>
      </c>
      <c r="M18" s="63">
        <v>0</v>
      </c>
      <c r="N18" s="64">
        <v>0</v>
      </c>
      <c r="O18" s="64">
        <v>0</v>
      </c>
      <c r="P18" s="63">
        <v>0</v>
      </c>
      <c r="Q18" s="65">
        <v>0</v>
      </c>
      <c r="R18" s="66">
        <f t="shared" si="3"/>
        <v>0</v>
      </c>
      <c r="S18" s="67" t="str">
        <f t="shared" si="4"/>
        <v>B</v>
      </c>
      <c r="T18" s="62">
        <v>0</v>
      </c>
      <c r="U18" s="62">
        <v>0</v>
      </c>
      <c r="V18" s="62">
        <v>0</v>
      </c>
      <c r="W18" s="62">
        <v>0</v>
      </c>
      <c r="X18" s="62">
        <v>0</v>
      </c>
      <c r="Y18" s="68">
        <v>0</v>
      </c>
      <c r="Z18" s="66">
        <f t="shared" si="1"/>
        <v>0</v>
      </c>
      <c r="AA18" s="67" t="str">
        <f t="shared" si="5"/>
        <v>B</v>
      </c>
      <c r="BA18" s="72" t="s">
        <v>109</v>
      </c>
    </row>
    <row r="19" spans="1:53" s="37" customFormat="1" ht="12.75" x14ac:dyDescent="0.2">
      <c r="A19" s="36">
        <v>9</v>
      </c>
      <c r="B19" s="70"/>
      <c r="C19" s="70"/>
      <c r="D19" s="62">
        <v>0</v>
      </c>
      <c r="E19" s="63">
        <v>0</v>
      </c>
      <c r="F19" s="64">
        <v>0</v>
      </c>
      <c r="G19" s="63">
        <v>0</v>
      </c>
      <c r="H19" s="63">
        <v>0</v>
      </c>
      <c r="I19" s="65">
        <v>0</v>
      </c>
      <c r="J19" s="66">
        <f t="shared" si="0"/>
        <v>0</v>
      </c>
      <c r="K19" s="67" t="str">
        <f t="shared" si="2"/>
        <v>B</v>
      </c>
      <c r="L19" s="62">
        <v>0</v>
      </c>
      <c r="M19" s="63">
        <v>0</v>
      </c>
      <c r="N19" s="64">
        <v>0</v>
      </c>
      <c r="O19" s="64">
        <v>0</v>
      </c>
      <c r="P19" s="63">
        <v>0</v>
      </c>
      <c r="Q19" s="65">
        <v>0</v>
      </c>
      <c r="R19" s="66">
        <f t="shared" si="3"/>
        <v>0</v>
      </c>
      <c r="S19" s="67" t="str">
        <f t="shared" si="4"/>
        <v>B</v>
      </c>
      <c r="T19" s="62">
        <v>0</v>
      </c>
      <c r="U19" s="62">
        <v>0</v>
      </c>
      <c r="V19" s="62">
        <v>0</v>
      </c>
      <c r="W19" s="62">
        <v>0</v>
      </c>
      <c r="X19" s="62">
        <v>0</v>
      </c>
      <c r="Y19" s="68">
        <v>0</v>
      </c>
      <c r="Z19" s="66">
        <f t="shared" si="1"/>
        <v>0</v>
      </c>
      <c r="AA19" s="67" t="str">
        <f t="shared" si="5"/>
        <v>B</v>
      </c>
      <c r="BA19" s="72" t="s">
        <v>110</v>
      </c>
    </row>
    <row r="20" spans="1:53" s="37" customFormat="1" ht="12.75" x14ac:dyDescent="0.2">
      <c r="A20" s="36">
        <v>10</v>
      </c>
      <c r="B20" s="70"/>
      <c r="C20" s="70"/>
      <c r="D20" s="62">
        <v>0</v>
      </c>
      <c r="E20" s="63">
        <v>0</v>
      </c>
      <c r="F20" s="64">
        <v>0</v>
      </c>
      <c r="G20" s="63">
        <v>0</v>
      </c>
      <c r="H20" s="63">
        <v>0</v>
      </c>
      <c r="I20" s="65">
        <v>0</v>
      </c>
      <c r="J20" s="66">
        <f t="shared" si="0"/>
        <v>0</v>
      </c>
      <c r="K20" s="67" t="str">
        <f t="shared" si="2"/>
        <v>B</v>
      </c>
      <c r="L20" s="62">
        <v>0</v>
      </c>
      <c r="M20" s="63">
        <v>0</v>
      </c>
      <c r="N20" s="64">
        <v>0</v>
      </c>
      <c r="O20" s="64">
        <v>0</v>
      </c>
      <c r="P20" s="63">
        <v>0</v>
      </c>
      <c r="Q20" s="65">
        <v>0</v>
      </c>
      <c r="R20" s="66">
        <f t="shared" si="3"/>
        <v>0</v>
      </c>
      <c r="S20" s="67" t="str">
        <f t="shared" si="4"/>
        <v>B</v>
      </c>
      <c r="T20" s="62">
        <v>0</v>
      </c>
      <c r="U20" s="62">
        <v>0</v>
      </c>
      <c r="V20" s="62">
        <v>0</v>
      </c>
      <c r="W20" s="62">
        <v>0</v>
      </c>
      <c r="X20" s="62">
        <v>0</v>
      </c>
      <c r="Y20" s="68">
        <v>0</v>
      </c>
      <c r="Z20" s="66">
        <f t="shared" si="1"/>
        <v>0</v>
      </c>
      <c r="AA20" s="67" t="str">
        <f t="shared" si="5"/>
        <v>B</v>
      </c>
    </row>
    <row r="21" spans="1:53" s="37" customFormat="1" ht="12.75" x14ac:dyDescent="0.2">
      <c r="A21" s="36">
        <v>11</v>
      </c>
      <c r="B21" s="70"/>
      <c r="C21" s="70"/>
      <c r="D21" s="62">
        <v>0</v>
      </c>
      <c r="E21" s="63">
        <v>0</v>
      </c>
      <c r="F21" s="64">
        <v>0</v>
      </c>
      <c r="G21" s="63">
        <v>0</v>
      </c>
      <c r="H21" s="63">
        <v>0</v>
      </c>
      <c r="I21" s="65">
        <v>0</v>
      </c>
      <c r="J21" s="66">
        <f t="shared" si="0"/>
        <v>0</v>
      </c>
      <c r="K21" s="67" t="str">
        <f t="shared" si="2"/>
        <v>B</v>
      </c>
      <c r="L21" s="62">
        <v>0</v>
      </c>
      <c r="M21" s="63">
        <v>0</v>
      </c>
      <c r="N21" s="64">
        <v>0</v>
      </c>
      <c r="O21" s="64">
        <v>0</v>
      </c>
      <c r="P21" s="63">
        <v>0</v>
      </c>
      <c r="Q21" s="65">
        <v>0</v>
      </c>
      <c r="R21" s="66">
        <f t="shared" si="3"/>
        <v>0</v>
      </c>
      <c r="S21" s="67" t="str">
        <f t="shared" si="4"/>
        <v>B</v>
      </c>
      <c r="T21" s="62">
        <v>0</v>
      </c>
      <c r="U21" s="62">
        <v>0</v>
      </c>
      <c r="V21" s="62">
        <v>0</v>
      </c>
      <c r="W21" s="62">
        <v>0</v>
      </c>
      <c r="X21" s="62">
        <v>0</v>
      </c>
      <c r="Y21" s="68">
        <v>0</v>
      </c>
      <c r="Z21" s="66">
        <f t="shared" si="1"/>
        <v>0</v>
      </c>
      <c r="AA21" s="67" t="str">
        <f t="shared" si="5"/>
        <v>B</v>
      </c>
    </row>
    <row r="22" spans="1:53" s="37" customFormat="1" ht="12.75" x14ac:dyDescent="0.2">
      <c r="A22" s="36">
        <v>12</v>
      </c>
      <c r="B22" s="70"/>
      <c r="C22" s="70"/>
      <c r="D22" s="62">
        <v>0</v>
      </c>
      <c r="E22" s="63">
        <v>0</v>
      </c>
      <c r="F22" s="64">
        <v>0</v>
      </c>
      <c r="G22" s="63">
        <v>0</v>
      </c>
      <c r="H22" s="63">
        <v>0</v>
      </c>
      <c r="I22" s="65">
        <v>0</v>
      </c>
      <c r="J22" s="66">
        <f t="shared" si="0"/>
        <v>0</v>
      </c>
      <c r="K22" s="67" t="str">
        <f t="shared" si="2"/>
        <v>B</v>
      </c>
      <c r="L22" s="62">
        <v>0</v>
      </c>
      <c r="M22" s="63">
        <v>0</v>
      </c>
      <c r="N22" s="64">
        <v>0</v>
      </c>
      <c r="O22" s="64">
        <v>0</v>
      </c>
      <c r="P22" s="63">
        <v>0</v>
      </c>
      <c r="Q22" s="65">
        <v>0</v>
      </c>
      <c r="R22" s="66">
        <f t="shared" si="3"/>
        <v>0</v>
      </c>
      <c r="S22" s="67" t="str">
        <f t="shared" si="4"/>
        <v>B</v>
      </c>
      <c r="T22" s="62">
        <v>0</v>
      </c>
      <c r="U22" s="62">
        <v>0</v>
      </c>
      <c r="V22" s="62">
        <v>0</v>
      </c>
      <c r="W22" s="62">
        <v>0</v>
      </c>
      <c r="X22" s="62">
        <v>0</v>
      </c>
      <c r="Y22" s="68">
        <v>0</v>
      </c>
      <c r="Z22" s="66">
        <f t="shared" si="1"/>
        <v>0</v>
      </c>
      <c r="AA22" s="67" t="str">
        <f t="shared" si="5"/>
        <v>B</v>
      </c>
    </row>
    <row r="23" spans="1:53" s="37" customFormat="1" ht="12.75" x14ac:dyDescent="0.2">
      <c r="A23" s="36">
        <v>13</v>
      </c>
      <c r="B23" s="70"/>
      <c r="C23" s="70"/>
      <c r="D23" s="62">
        <v>0</v>
      </c>
      <c r="E23" s="63">
        <v>0</v>
      </c>
      <c r="F23" s="64">
        <v>0</v>
      </c>
      <c r="G23" s="63">
        <v>0</v>
      </c>
      <c r="H23" s="63">
        <v>0</v>
      </c>
      <c r="I23" s="65">
        <v>0</v>
      </c>
      <c r="J23" s="66">
        <f t="shared" si="0"/>
        <v>0</v>
      </c>
      <c r="K23" s="67" t="str">
        <f t="shared" si="2"/>
        <v>B</v>
      </c>
      <c r="L23" s="62">
        <v>0</v>
      </c>
      <c r="M23" s="63">
        <v>0</v>
      </c>
      <c r="N23" s="64">
        <v>0</v>
      </c>
      <c r="O23" s="64">
        <v>0</v>
      </c>
      <c r="P23" s="63">
        <v>0</v>
      </c>
      <c r="Q23" s="65">
        <v>0</v>
      </c>
      <c r="R23" s="66">
        <f t="shared" si="3"/>
        <v>0</v>
      </c>
      <c r="S23" s="67" t="str">
        <f t="shared" si="4"/>
        <v>B</v>
      </c>
      <c r="T23" s="62">
        <v>0</v>
      </c>
      <c r="U23" s="62">
        <v>0</v>
      </c>
      <c r="V23" s="62">
        <v>0</v>
      </c>
      <c r="W23" s="62">
        <v>0</v>
      </c>
      <c r="X23" s="62">
        <v>0</v>
      </c>
      <c r="Y23" s="68">
        <v>0</v>
      </c>
      <c r="Z23" s="66">
        <f t="shared" si="1"/>
        <v>0</v>
      </c>
      <c r="AA23" s="67" t="str">
        <f t="shared" si="5"/>
        <v>B</v>
      </c>
      <c r="AC23" s="73"/>
    </row>
    <row r="24" spans="1:53" s="37" customFormat="1" ht="12.75" x14ac:dyDescent="0.2">
      <c r="A24" s="36">
        <v>14</v>
      </c>
      <c r="B24" s="70"/>
      <c r="C24" s="70"/>
      <c r="D24" s="62">
        <v>0</v>
      </c>
      <c r="E24" s="63">
        <v>0</v>
      </c>
      <c r="F24" s="64">
        <v>0</v>
      </c>
      <c r="G24" s="63">
        <v>0</v>
      </c>
      <c r="H24" s="63">
        <v>0</v>
      </c>
      <c r="I24" s="65">
        <v>0</v>
      </c>
      <c r="J24" s="66">
        <f t="shared" si="0"/>
        <v>0</v>
      </c>
      <c r="K24" s="67" t="str">
        <f t="shared" si="2"/>
        <v>B</v>
      </c>
      <c r="L24" s="62">
        <v>0</v>
      </c>
      <c r="M24" s="63">
        <v>0</v>
      </c>
      <c r="N24" s="64">
        <v>0</v>
      </c>
      <c r="O24" s="64">
        <v>0</v>
      </c>
      <c r="P24" s="63">
        <v>0</v>
      </c>
      <c r="Q24" s="65">
        <v>0</v>
      </c>
      <c r="R24" s="66">
        <f t="shared" si="3"/>
        <v>0</v>
      </c>
      <c r="S24" s="67" t="str">
        <f t="shared" si="4"/>
        <v>B</v>
      </c>
      <c r="T24" s="62">
        <v>0</v>
      </c>
      <c r="U24" s="62">
        <v>0</v>
      </c>
      <c r="V24" s="62">
        <v>0</v>
      </c>
      <c r="W24" s="62">
        <v>0</v>
      </c>
      <c r="X24" s="62">
        <v>0</v>
      </c>
      <c r="Y24" s="68">
        <v>0</v>
      </c>
      <c r="Z24" s="66">
        <f t="shared" si="1"/>
        <v>0</v>
      </c>
      <c r="AA24" s="67" t="str">
        <f t="shared" si="5"/>
        <v>B</v>
      </c>
    </row>
    <row r="25" spans="1:53" s="37" customFormat="1" ht="12.75" x14ac:dyDescent="0.2">
      <c r="A25" s="36">
        <v>15</v>
      </c>
      <c r="B25" s="70"/>
      <c r="C25" s="70"/>
      <c r="D25" s="62">
        <v>0</v>
      </c>
      <c r="E25" s="63">
        <v>0</v>
      </c>
      <c r="F25" s="64">
        <v>0</v>
      </c>
      <c r="G25" s="63">
        <v>0</v>
      </c>
      <c r="H25" s="63">
        <v>0</v>
      </c>
      <c r="I25" s="65">
        <v>0</v>
      </c>
      <c r="J25" s="66">
        <f t="shared" si="0"/>
        <v>0</v>
      </c>
      <c r="K25" s="67" t="str">
        <f t="shared" si="2"/>
        <v>B</v>
      </c>
      <c r="L25" s="62">
        <v>0</v>
      </c>
      <c r="M25" s="63">
        <v>0</v>
      </c>
      <c r="N25" s="64">
        <v>0</v>
      </c>
      <c r="O25" s="64">
        <v>0</v>
      </c>
      <c r="P25" s="63">
        <v>0</v>
      </c>
      <c r="Q25" s="65">
        <v>0</v>
      </c>
      <c r="R25" s="66">
        <f t="shared" si="3"/>
        <v>0</v>
      </c>
      <c r="S25" s="67" t="str">
        <f t="shared" si="4"/>
        <v>B</v>
      </c>
      <c r="T25" s="62">
        <v>0</v>
      </c>
      <c r="U25" s="62">
        <v>0</v>
      </c>
      <c r="V25" s="62">
        <v>0</v>
      </c>
      <c r="W25" s="62">
        <v>0</v>
      </c>
      <c r="X25" s="62">
        <v>0</v>
      </c>
      <c r="Y25" s="68">
        <v>0</v>
      </c>
      <c r="Z25" s="66">
        <f t="shared" si="1"/>
        <v>0</v>
      </c>
      <c r="AA25" s="67" t="str">
        <f t="shared" si="5"/>
        <v>B</v>
      </c>
    </row>
    <row r="26" spans="1:53" s="37" customFormat="1" ht="12.75" x14ac:dyDescent="0.2">
      <c r="A26" s="36">
        <v>16</v>
      </c>
      <c r="B26" s="70"/>
      <c r="C26" s="70"/>
      <c r="D26" s="62">
        <v>0</v>
      </c>
      <c r="E26" s="63">
        <v>0</v>
      </c>
      <c r="F26" s="64">
        <v>0</v>
      </c>
      <c r="G26" s="63">
        <v>0</v>
      </c>
      <c r="H26" s="63">
        <v>0</v>
      </c>
      <c r="I26" s="65">
        <v>0</v>
      </c>
      <c r="J26" s="66">
        <f t="shared" si="0"/>
        <v>0</v>
      </c>
      <c r="K26" s="67" t="str">
        <f t="shared" si="2"/>
        <v>B</v>
      </c>
      <c r="L26" s="62">
        <v>0</v>
      </c>
      <c r="M26" s="63">
        <v>0</v>
      </c>
      <c r="N26" s="64">
        <v>0</v>
      </c>
      <c r="O26" s="64">
        <v>0</v>
      </c>
      <c r="P26" s="63">
        <v>0</v>
      </c>
      <c r="Q26" s="65">
        <v>0</v>
      </c>
      <c r="R26" s="66">
        <f t="shared" si="3"/>
        <v>0</v>
      </c>
      <c r="S26" s="67" t="str">
        <f t="shared" si="4"/>
        <v>B</v>
      </c>
      <c r="T26" s="62">
        <v>0</v>
      </c>
      <c r="U26" s="62">
        <v>0</v>
      </c>
      <c r="V26" s="62">
        <v>0</v>
      </c>
      <c r="W26" s="62">
        <v>0</v>
      </c>
      <c r="X26" s="62">
        <v>0</v>
      </c>
      <c r="Y26" s="68">
        <v>0</v>
      </c>
      <c r="Z26" s="66">
        <f t="shared" si="1"/>
        <v>0</v>
      </c>
      <c r="AA26" s="67" t="str">
        <f t="shared" si="5"/>
        <v>B</v>
      </c>
    </row>
    <row r="27" spans="1:53" s="37" customFormat="1" ht="12.75" x14ac:dyDescent="0.2">
      <c r="A27" s="36">
        <v>17</v>
      </c>
      <c r="B27" s="70"/>
      <c r="C27" s="70"/>
      <c r="D27" s="62">
        <v>0</v>
      </c>
      <c r="E27" s="63">
        <v>0</v>
      </c>
      <c r="F27" s="64">
        <v>0</v>
      </c>
      <c r="G27" s="63">
        <v>0</v>
      </c>
      <c r="H27" s="63">
        <v>0</v>
      </c>
      <c r="I27" s="65">
        <v>0</v>
      </c>
      <c r="J27" s="66">
        <f t="shared" si="0"/>
        <v>0</v>
      </c>
      <c r="K27" s="67" t="str">
        <f t="shared" si="2"/>
        <v>B</v>
      </c>
      <c r="L27" s="62">
        <v>0</v>
      </c>
      <c r="M27" s="63">
        <v>0</v>
      </c>
      <c r="N27" s="64">
        <v>0</v>
      </c>
      <c r="O27" s="64">
        <v>0</v>
      </c>
      <c r="P27" s="63">
        <v>0</v>
      </c>
      <c r="Q27" s="65">
        <v>0</v>
      </c>
      <c r="R27" s="66">
        <f t="shared" si="3"/>
        <v>0</v>
      </c>
      <c r="S27" s="67" t="str">
        <f t="shared" si="4"/>
        <v>B</v>
      </c>
      <c r="T27" s="62">
        <v>0</v>
      </c>
      <c r="U27" s="62">
        <v>0</v>
      </c>
      <c r="V27" s="62">
        <v>0</v>
      </c>
      <c r="W27" s="62">
        <v>0</v>
      </c>
      <c r="X27" s="62">
        <v>0</v>
      </c>
      <c r="Y27" s="68">
        <v>0</v>
      </c>
      <c r="Z27" s="66">
        <f t="shared" si="1"/>
        <v>0</v>
      </c>
      <c r="AA27" s="67" t="str">
        <f t="shared" si="5"/>
        <v>B</v>
      </c>
    </row>
    <row r="28" spans="1:53" s="37" customFormat="1" ht="12.75" x14ac:dyDescent="0.2">
      <c r="A28" s="36">
        <v>18</v>
      </c>
      <c r="B28" s="70"/>
      <c r="C28" s="70"/>
      <c r="D28" s="62">
        <v>0</v>
      </c>
      <c r="E28" s="63">
        <v>0</v>
      </c>
      <c r="F28" s="64">
        <v>0</v>
      </c>
      <c r="G28" s="63">
        <v>0</v>
      </c>
      <c r="H28" s="63">
        <v>0</v>
      </c>
      <c r="I28" s="65">
        <v>0</v>
      </c>
      <c r="J28" s="66">
        <f t="shared" si="0"/>
        <v>0</v>
      </c>
      <c r="K28" s="67" t="str">
        <f t="shared" si="2"/>
        <v>B</v>
      </c>
      <c r="L28" s="62">
        <v>0</v>
      </c>
      <c r="M28" s="63">
        <v>0</v>
      </c>
      <c r="N28" s="64">
        <v>0</v>
      </c>
      <c r="O28" s="64">
        <v>0</v>
      </c>
      <c r="P28" s="63">
        <v>0</v>
      </c>
      <c r="Q28" s="65">
        <v>0</v>
      </c>
      <c r="R28" s="66">
        <f t="shared" si="3"/>
        <v>0</v>
      </c>
      <c r="S28" s="67" t="str">
        <f t="shared" si="4"/>
        <v>B</v>
      </c>
      <c r="T28" s="62">
        <v>0</v>
      </c>
      <c r="U28" s="62">
        <v>0</v>
      </c>
      <c r="V28" s="62">
        <v>0</v>
      </c>
      <c r="W28" s="62">
        <v>0</v>
      </c>
      <c r="X28" s="62">
        <v>0</v>
      </c>
      <c r="Y28" s="68">
        <v>0</v>
      </c>
      <c r="Z28" s="66">
        <f t="shared" si="1"/>
        <v>0</v>
      </c>
      <c r="AA28" s="67" t="str">
        <f t="shared" si="5"/>
        <v>B</v>
      </c>
      <c r="AI28" s="43" t="s">
        <v>96</v>
      </c>
      <c r="AQ28" s="43" t="s">
        <v>96</v>
      </c>
      <c r="AY28" s="43" t="s">
        <v>96</v>
      </c>
    </row>
    <row r="29" spans="1:53" s="37" customFormat="1" ht="12.75" x14ac:dyDescent="0.2">
      <c r="A29" s="36">
        <v>19</v>
      </c>
      <c r="B29" s="70"/>
      <c r="C29" s="70"/>
      <c r="D29" s="62">
        <v>0</v>
      </c>
      <c r="E29" s="63">
        <v>0</v>
      </c>
      <c r="F29" s="64">
        <v>0</v>
      </c>
      <c r="G29" s="63">
        <v>0</v>
      </c>
      <c r="H29" s="63">
        <v>0</v>
      </c>
      <c r="I29" s="65">
        <v>0</v>
      </c>
      <c r="J29" s="66">
        <f t="shared" si="0"/>
        <v>0</v>
      </c>
      <c r="K29" s="67" t="str">
        <f t="shared" si="2"/>
        <v>B</v>
      </c>
      <c r="L29" s="62">
        <v>0</v>
      </c>
      <c r="M29" s="63">
        <v>0</v>
      </c>
      <c r="N29" s="64">
        <v>0</v>
      </c>
      <c r="O29" s="64">
        <v>0</v>
      </c>
      <c r="P29" s="63">
        <v>0</v>
      </c>
      <c r="Q29" s="65">
        <v>0</v>
      </c>
      <c r="R29" s="66">
        <f t="shared" si="3"/>
        <v>0</v>
      </c>
      <c r="S29" s="67" t="str">
        <f t="shared" si="4"/>
        <v>B</v>
      </c>
      <c r="T29" s="62">
        <v>0</v>
      </c>
      <c r="U29" s="62">
        <v>0</v>
      </c>
      <c r="V29" s="62">
        <v>0</v>
      </c>
      <c r="W29" s="62">
        <v>0</v>
      </c>
      <c r="X29" s="62">
        <v>0</v>
      </c>
      <c r="Y29" s="68">
        <v>0</v>
      </c>
      <c r="Z29" s="66">
        <f t="shared" si="1"/>
        <v>0</v>
      </c>
      <c r="AA29" s="67" t="str">
        <f t="shared" si="5"/>
        <v>B</v>
      </c>
      <c r="AD29" s="321" t="s">
        <v>14</v>
      </c>
      <c r="AE29" s="321"/>
      <c r="AF29" s="321"/>
      <c r="AG29" s="321"/>
      <c r="AI29" s="45" t="s">
        <v>60</v>
      </c>
      <c r="AL29" s="321" t="s">
        <v>15</v>
      </c>
      <c r="AM29" s="321"/>
      <c r="AN29" s="321"/>
      <c r="AO29" s="321"/>
      <c r="AQ29" s="45" t="s">
        <v>60</v>
      </c>
      <c r="AT29" s="321" t="s">
        <v>16</v>
      </c>
      <c r="AU29" s="321"/>
      <c r="AV29" s="321"/>
      <c r="AW29" s="321"/>
      <c r="AY29" s="45" t="s">
        <v>60</v>
      </c>
    </row>
    <row r="30" spans="1:53" s="37" customFormat="1" ht="12.75" x14ac:dyDescent="0.2">
      <c r="A30" s="36">
        <v>20</v>
      </c>
      <c r="B30" s="70"/>
      <c r="C30" s="70"/>
      <c r="D30" s="62">
        <v>0</v>
      </c>
      <c r="E30" s="63">
        <v>0</v>
      </c>
      <c r="F30" s="64">
        <v>0</v>
      </c>
      <c r="G30" s="63">
        <v>0</v>
      </c>
      <c r="H30" s="63">
        <v>0</v>
      </c>
      <c r="I30" s="65">
        <v>0</v>
      </c>
      <c r="J30" s="66">
        <f t="shared" si="0"/>
        <v>0</v>
      </c>
      <c r="K30" s="67" t="str">
        <f t="shared" si="2"/>
        <v>B</v>
      </c>
      <c r="L30" s="62">
        <v>0</v>
      </c>
      <c r="M30" s="63">
        <v>0</v>
      </c>
      <c r="N30" s="64">
        <v>0</v>
      </c>
      <c r="O30" s="64">
        <v>0</v>
      </c>
      <c r="P30" s="63">
        <v>0</v>
      </c>
      <c r="Q30" s="65">
        <v>0</v>
      </c>
      <c r="R30" s="66">
        <f t="shared" si="3"/>
        <v>0</v>
      </c>
      <c r="S30" s="67" t="str">
        <f t="shared" si="4"/>
        <v>B</v>
      </c>
      <c r="T30" s="62">
        <v>0</v>
      </c>
      <c r="U30" s="62">
        <v>0</v>
      </c>
      <c r="V30" s="62">
        <v>0</v>
      </c>
      <c r="W30" s="62">
        <v>0</v>
      </c>
      <c r="X30" s="62">
        <v>0</v>
      </c>
      <c r="Y30" s="68">
        <v>0</v>
      </c>
      <c r="Z30" s="66">
        <f t="shared" si="1"/>
        <v>0</v>
      </c>
      <c r="AA30" s="67" t="str">
        <f t="shared" si="5"/>
        <v>B</v>
      </c>
      <c r="AD30" s="129" t="s">
        <v>10</v>
      </c>
      <c r="AE30" s="129" t="s">
        <v>11</v>
      </c>
      <c r="AF30" s="129" t="s">
        <v>12</v>
      </c>
      <c r="AG30" s="129" t="s">
        <v>13</v>
      </c>
      <c r="AI30" s="9" t="s">
        <v>92</v>
      </c>
      <c r="AL30" s="129" t="s">
        <v>10</v>
      </c>
      <c r="AM30" s="129" t="s">
        <v>11</v>
      </c>
      <c r="AN30" s="129" t="s">
        <v>12</v>
      </c>
      <c r="AO30" s="129" t="s">
        <v>13</v>
      </c>
      <c r="AQ30" s="9" t="s">
        <v>92</v>
      </c>
      <c r="AR30" s="75"/>
      <c r="AT30" s="129" t="s">
        <v>10</v>
      </c>
      <c r="AU30" s="129" t="s">
        <v>11</v>
      </c>
      <c r="AV30" s="129" t="s">
        <v>12</v>
      </c>
      <c r="AW30" s="129" t="s">
        <v>13</v>
      </c>
      <c r="AY30" s="9" t="s">
        <v>92</v>
      </c>
    </row>
    <row r="31" spans="1:53" s="37" customFormat="1" ht="12.75" x14ac:dyDescent="0.2">
      <c r="A31" s="36">
        <v>21</v>
      </c>
      <c r="B31" s="70"/>
      <c r="C31" s="70"/>
      <c r="D31" s="62">
        <v>0</v>
      </c>
      <c r="E31" s="63">
        <v>0</v>
      </c>
      <c r="F31" s="64">
        <v>0</v>
      </c>
      <c r="G31" s="63">
        <v>0</v>
      </c>
      <c r="H31" s="63">
        <v>0</v>
      </c>
      <c r="I31" s="65">
        <v>0</v>
      </c>
      <c r="J31" s="66">
        <f t="shared" si="0"/>
        <v>0</v>
      </c>
      <c r="K31" s="67" t="str">
        <f t="shared" si="2"/>
        <v>B</v>
      </c>
      <c r="L31" s="62">
        <v>0</v>
      </c>
      <c r="M31" s="63">
        <v>0</v>
      </c>
      <c r="N31" s="64">
        <v>0</v>
      </c>
      <c r="O31" s="64">
        <v>0</v>
      </c>
      <c r="P31" s="63">
        <v>0</v>
      </c>
      <c r="Q31" s="65">
        <v>0</v>
      </c>
      <c r="R31" s="66">
        <f t="shared" si="3"/>
        <v>0</v>
      </c>
      <c r="S31" s="67" t="str">
        <f t="shared" si="4"/>
        <v>B</v>
      </c>
      <c r="T31" s="62">
        <v>0</v>
      </c>
      <c r="U31" s="62">
        <v>0</v>
      </c>
      <c r="V31" s="62">
        <v>0</v>
      </c>
      <c r="W31" s="62">
        <v>0</v>
      </c>
      <c r="X31" s="62">
        <v>0</v>
      </c>
      <c r="Y31" s="68">
        <v>0</v>
      </c>
      <c r="Z31" s="66">
        <f t="shared" si="1"/>
        <v>0</v>
      </c>
      <c r="AA31" s="67" t="str">
        <f t="shared" si="5"/>
        <v>B</v>
      </c>
      <c r="AD31" s="142">
        <f>COUNTIF($D42:$I42,AD30)</f>
        <v>6</v>
      </c>
      <c r="AE31" s="142">
        <f>COUNTIF($D42:$I42,AE30)</f>
        <v>0</v>
      </c>
      <c r="AF31" s="142">
        <f>COUNTIF($D42:$I42,AF30)</f>
        <v>0</v>
      </c>
      <c r="AG31" s="142">
        <f>COUNTIF($D42:$I42,AG30)</f>
        <v>0</v>
      </c>
      <c r="AL31" s="142">
        <f>COUNTIF($L42:$Q42,AL30)</f>
        <v>6</v>
      </c>
      <c r="AM31" s="142">
        <f>COUNTIF($L42:$Q42,AM30)</f>
        <v>0</v>
      </c>
      <c r="AN31" s="142">
        <f>COUNTIF($L42:$Q42,AN30)</f>
        <v>0</v>
      </c>
      <c r="AO31" s="142">
        <f>COUNTIF($L42:$Q42,AO30)</f>
        <v>0</v>
      </c>
      <c r="AT31" s="142">
        <f>COUNTIF($T42:$Y42,AT30)</f>
        <v>6</v>
      </c>
      <c r="AU31" s="142">
        <f>COUNTIF($T42:$Y42,AU30)</f>
        <v>0</v>
      </c>
      <c r="AV31" s="142">
        <f>COUNTIF($T42:$Y42,AV30)</f>
        <v>0</v>
      </c>
      <c r="AW31" s="142">
        <f>COUNTIF($T42:$Y42,AW30)</f>
        <v>0</v>
      </c>
    </row>
    <row r="32" spans="1:53" s="37" customFormat="1" ht="12.75" x14ac:dyDescent="0.2">
      <c r="A32" s="36">
        <v>22</v>
      </c>
      <c r="B32" s="70"/>
      <c r="C32" s="70"/>
      <c r="D32" s="62">
        <v>0</v>
      </c>
      <c r="E32" s="63">
        <v>0</v>
      </c>
      <c r="F32" s="64">
        <v>0</v>
      </c>
      <c r="G32" s="63">
        <v>0</v>
      </c>
      <c r="H32" s="63">
        <v>0</v>
      </c>
      <c r="I32" s="65">
        <v>0</v>
      </c>
      <c r="J32" s="66">
        <f t="shared" si="0"/>
        <v>0</v>
      </c>
      <c r="K32" s="67" t="str">
        <f t="shared" si="2"/>
        <v>B</v>
      </c>
      <c r="L32" s="62">
        <v>0</v>
      </c>
      <c r="M32" s="63">
        <v>0</v>
      </c>
      <c r="N32" s="64">
        <v>0</v>
      </c>
      <c r="O32" s="64">
        <v>0</v>
      </c>
      <c r="P32" s="63">
        <v>0</v>
      </c>
      <c r="Q32" s="65">
        <v>0</v>
      </c>
      <c r="R32" s="66">
        <f t="shared" si="3"/>
        <v>0</v>
      </c>
      <c r="S32" s="67" t="str">
        <f t="shared" si="4"/>
        <v>B</v>
      </c>
      <c r="T32" s="62">
        <v>0</v>
      </c>
      <c r="U32" s="62">
        <v>0</v>
      </c>
      <c r="V32" s="62">
        <v>0</v>
      </c>
      <c r="W32" s="62">
        <v>0</v>
      </c>
      <c r="X32" s="62">
        <v>0</v>
      </c>
      <c r="Y32" s="68">
        <v>0</v>
      </c>
      <c r="Z32" s="66">
        <f t="shared" si="1"/>
        <v>0</v>
      </c>
      <c r="AA32" s="67" t="str">
        <f t="shared" si="5"/>
        <v>B</v>
      </c>
    </row>
    <row r="33" spans="1:27" s="37" customFormat="1" ht="12.75" x14ac:dyDescent="0.2">
      <c r="A33" s="36">
        <v>23</v>
      </c>
      <c r="B33" s="70"/>
      <c r="C33" s="70"/>
      <c r="D33" s="62">
        <v>0</v>
      </c>
      <c r="E33" s="63">
        <v>0</v>
      </c>
      <c r="F33" s="64">
        <v>0</v>
      </c>
      <c r="G33" s="63">
        <v>0</v>
      </c>
      <c r="H33" s="63">
        <v>0</v>
      </c>
      <c r="I33" s="65">
        <v>0</v>
      </c>
      <c r="J33" s="66">
        <f t="shared" ref="J33:J40" si="6">AVERAGE(D33:I33)</f>
        <v>0</v>
      </c>
      <c r="K33" s="67" t="str">
        <f t="shared" si="2"/>
        <v>B</v>
      </c>
      <c r="L33" s="62">
        <v>0</v>
      </c>
      <c r="M33" s="63">
        <v>0</v>
      </c>
      <c r="N33" s="64">
        <v>0</v>
      </c>
      <c r="O33" s="64">
        <v>0</v>
      </c>
      <c r="P33" s="63">
        <v>0</v>
      </c>
      <c r="Q33" s="65">
        <v>0</v>
      </c>
      <c r="R33" s="66">
        <f t="shared" si="3"/>
        <v>0</v>
      </c>
      <c r="S33" s="67" t="str">
        <f t="shared" si="4"/>
        <v>B</v>
      </c>
      <c r="T33" s="62">
        <v>0</v>
      </c>
      <c r="U33" s="62">
        <v>0</v>
      </c>
      <c r="V33" s="62">
        <v>0</v>
      </c>
      <c r="W33" s="62">
        <v>0</v>
      </c>
      <c r="X33" s="62">
        <v>0</v>
      </c>
      <c r="Y33" s="68">
        <v>0</v>
      </c>
      <c r="Z33" s="66">
        <f t="shared" ref="Z33:Z39" si="7">AVERAGE(T33:Y33)</f>
        <v>0</v>
      </c>
      <c r="AA33" s="67" t="str">
        <f t="shared" si="5"/>
        <v>B</v>
      </c>
    </row>
    <row r="34" spans="1:27" s="37" customFormat="1" ht="12.75" x14ac:dyDescent="0.2">
      <c r="A34" s="36">
        <v>24</v>
      </c>
      <c r="B34" s="70"/>
      <c r="C34" s="70"/>
      <c r="D34" s="62">
        <v>0</v>
      </c>
      <c r="E34" s="63">
        <v>0</v>
      </c>
      <c r="F34" s="64">
        <v>0</v>
      </c>
      <c r="G34" s="63">
        <v>0</v>
      </c>
      <c r="H34" s="63">
        <v>0</v>
      </c>
      <c r="I34" s="65">
        <v>0</v>
      </c>
      <c r="J34" s="66">
        <f t="shared" si="6"/>
        <v>0</v>
      </c>
      <c r="K34" s="67" t="str">
        <f t="shared" si="2"/>
        <v>B</v>
      </c>
      <c r="L34" s="62">
        <v>0</v>
      </c>
      <c r="M34" s="63">
        <v>0</v>
      </c>
      <c r="N34" s="64">
        <v>0</v>
      </c>
      <c r="O34" s="64">
        <v>0</v>
      </c>
      <c r="P34" s="63">
        <v>0</v>
      </c>
      <c r="Q34" s="65">
        <v>0</v>
      </c>
      <c r="R34" s="66">
        <f t="shared" si="3"/>
        <v>0</v>
      </c>
      <c r="S34" s="67" t="str">
        <f t="shared" si="4"/>
        <v>B</v>
      </c>
      <c r="T34" s="62">
        <v>0</v>
      </c>
      <c r="U34" s="62">
        <v>0</v>
      </c>
      <c r="V34" s="62">
        <v>0</v>
      </c>
      <c r="W34" s="62">
        <v>0</v>
      </c>
      <c r="X34" s="62">
        <v>0</v>
      </c>
      <c r="Y34" s="68">
        <v>0</v>
      </c>
      <c r="Z34" s="66">
        <f t="shared" si="7"/>
        <v>0</v>
      </c>
      <c r="AA34" s="67" t="str">
        <f t="shared" si="5"/>
        <v>B</v>
      </c>
    </row>
    <row r="35" spans="1:27" s="37" customFormat="1" ht="12.75" x14ac:dyDescent="0.2">
      <c r="A35" s="36">
        <v>25</v>
      </c>
      <c r="B35" s="70"/>
      <c r="C35" s="70"/>
      <c r="D35" s="62">
        <v>0</v>
      </c>
      <c r="E35" s="63">
        <v>0</v>
      </c>
      <c r="F35" s="64">
        <v>0</v>
      </c>
      <c r="G35" s="63">
        <v>0</v>
      </c>
      <c r="H35" s="63">
        <v>0</v>
      </c>
      <c r="I35" s="65">
        <v>0</v>
      </c>
      <c r="J35" s="66">
        <f t="shared" si="6"/>
        <v>0</v>
      </c>
      <c r="K35" s="67" t="str">
        <f t="shared" si="2"/>
        <v>B</v>
      </c>
      <c r="L35" s="62">
        <v>0</v>
      </c>
      <c r="M35" s="63">
        <v>0</v>
      </c>
      <c r="N35" s="64">
        <v>0</v>
      </c>
      <c r="O35" s="64">
        <v>0</v>
      </c>
      <c r="P35" s="63">
        <v>0</v>
      </c>
      <c r="Q35" s="65">
        <v>0</v>
      </c>
      <c r="R35" s="66">
        <f t="shared" si="3"/>
        <v>0</v>
      </c>
      <c r="S35" s="67" t="str">
        <f t="shared" si="4"/>
        <v>B</v>
      </c>
      <c r="T35" s="62">
        <v>0</v>
      </c>
      <c r="U35" s="62">
        <v>0</v>
      </c>
      <c r="V35" s="62">
        <v>0</v>
      </c>
      <c r="W35" s="62">
        <v>0</v>
      </c>
      <c r="X35" s="62">
        <v>0</v>
      </c>
      <c r="Y35" s="68">
        <v>0</v>
      </c>
      <c r="Z35" s="66">
        <f t="shared" si="7"/>
        <v>0</v>
      </c>
      <c r="AA35" s="67" t="str">
        <f t="shared" si="5"/>
        <v>B</v>
      </c>
    </row>
    <row r="36" spans="1:27" s="37" customFormat="1" ht="12.75" x14ac:dyDescent="0.2">
      <c r="A36" s="36">
        <v>26</v>
      </c>
      <c r="B36" s="70"/>
      <c r="C36" s="70"/>
      <c r="D36" s="62">
        <v>0</v>
      </c>
      <c r="E36" s="63">
        <v>0</v>
      </c>
      <c r="F36" s="64">
        <v>0</v>
      </c>
      <c r="G36" s="63">
        <v>0</v>
      </c>
      <c r="H36" s="63">
        <v>0</v>
      </c>
      <c r="I36" s="65">
        <v>0</v>
      </c>
      <c r="J36" s="66">
        <f t="shared" si="6"/>
        <v>0</v>
      </c>
      <c r="K36" s="67" t="str">
        <f t="shared" si="2"/>
        <v>B</v>
      </c>
      <c r="L36" s="62">
        <v>0</v>
      </c>
      <c r="M36" s="63">
        <v>0</v>
      </c>
      <c r="N36" s="64">
        <v>0</v>
      </c>
      <c r="O36" s="64">
        <v>0</v>
      </c>
      <c r="P36" s="63">
        <v>0</v>
      </c>
      <c r="Q36" s="65">
        <v>0</v>
      </c>
      <c r="R36" s="66">
        <f t="shared" si="3"/>
        <v>0</v>
      </c>
      <c r="S36" s="67" t="str">
        <f t="shared" si="4"/>
        <v>B</v>
      </c>
      <c r="T36" s="62">
        <v>0</v>
      </c>
      <c r="U36" s="62">
        <v>0</v>
      </c>
      <c r="V36" s="62">
        <v>0</v>
      </c>
      <c r="W36" s="62">
        <v>0</v>
      </c>
      <c r="X36" s="62">
        <v>0</v>
      </c>
      <c r="Y36" s="68">
        <v>0</v>
      </c>
      <c r="Z36" s="66">
        <f t="shared" si="7"/>
        <v>0</v>
      </c>
      <c r="AA36" s="67" t="str">
        <f t="shared" si="5"/>
        <v>B</v>
      </c>
    </row>
    <row r="37" spans="1:27" s="37" customFormat="1" ht="12.75" x14ac:dyDescent="0.2">
      <c r="A37" s="36">
        <v>27</v>
      </c>
      <c r="B37" s="70"/>
      <c r="C37" s="70"/>
      <c r="D37" s="62">
        <v>0</v>
      </c>
      <c r="E37" s="63">
        <v>0</v>
      </c>
      <c r="F37" s="64">
        <v>0</v>
      </c>
      <c r="G37" s="63">
        <v>0</v>
      </c>
      <c r="H37" s="63">
        <v>0</v>
      </c>
      <c r="I37" s="65">
        <v>0</v>
      </c>
      <c r="J37" s="66">
        <f t="shared" si="6"/>
        <v>0</v>
      </c>
      <c r="K37" s="67" t="str">
        <f t="shared" si="2"/>
        <v>B</v>
      </c>
      <c r="L37" s="62">
        <v>0</v>
      </c>
      <c r="M37" s="63">
        <v>0</v>
      </c>
      <c r="N37" s="64">
        <v>0</v>
      </c>
      <c r="O37" s="64">
        <v>0</v>
      </c>
      <c r="P37" s="63">
        <v>0</v>
      </c>
      <c r="Q37" s="65">
        <v>0</v>
      </c>
      <c r="R37" s="66">
        <f t="shared" si="3"/>
        <v>0</v>
      </c>
      <c r="S37" s="67" t="str">
        <f t="shared" si="4"/>
        <v>B</v>
      </c>
      <c r="T37" s="62">
        <v>0</v>
      </c>
      <c r="U37" s="62">
        <v>0</v>
      </c>
      <c r="V37" s="62">
        <v>0</v>
      </c>
      <c r="W37" s="62">
        <v>0</v>
      </c>
      <c r="X37" s="62">
        <v>0</v>
      </c>
      <c r="Y37" s="68">
        <v>0</v>
      </c>
      <c r="Z37" s="66">
        <f t="shared" si="7"/>
        <v>0</v>
      </c>
      <c r="AA37" s="67" t="str">
        <f t="shared" si="5"/>
        <v>B</v>
      </c>
    </row>
    <row r="38" spans="1:27" s="37" customFormat="1" ht="12.75" x14ac:dyDescent="0.2">
      <c r="A38" s="36">
        <v>28</v>
      </c>
      <c r="B38" s="70"/>
      <c r="C38" s="70"/>
      <c r="D38" s="62">
        <v>0</v>
      </c>
      <c r="E38" s="63">
        <v>0</v>
      </c>
      <c r="F38" s="64">
        <v>0</v>
      </c>
      <c r="G38" s="63">
        <v>0</v>
      </c>
      <c r="H38" s="63">
        <v>0</v>
      </c>
      <c r="I38" s="65">
        <v>0</v>
      </c>
      <c r="J38" s="66">
        <f t="shared" si="6"/>
        <v>0</v>
      </c>
      <c r="K38" s="67" t="str">
        <f t="shared" si="2"/>
        <v>B</v>
      </c>
      <c r="L38" s="62">
        <v>0</v>
      </c>
      <c r="M38" s="63">
        <v>0</v>
      </c>
      <c r="N38" s="64">
        <v>0</v>
      </c>
      <c r="O38" s="64">
        <v>0</v>
      </c>
      <c r="P38" s="63">
        <v>0</v>
      </c>
      <c r="Q38" s="65">
        <v>0</v>
      </c>
      <c r="R38" s="66">
        <f t="shared" si="3"/>
        <v>0</v>
      </c>
      <c r="S38" s="67" t="str">
        <f t="shared" si="4"/>
        <v>B</v>
      </c>
      <c r="T38" s="62">
        <v>0</v>
      </c>
      <c r="U38" s="62">
        <v>0</v>
      </c>
      <c r="V38" s="62">
        <v>0</v>
      </c>
      <c r="W38" s="62">
        <v>0</v>
      </c>
      <c r="X38" s="62">
        <v>0</v>
      </c>
      <c r="Y38" s="68">
        <v>0</v>
      </c>
      <c r="Z38" s="66">
        <f t="shared" si="7"/>
        <v>0</v>
      </c>
      <c r="AA38" s="67" t="str">
        <f t="shared" si="5"/>
        <v>B</v>
      </c>
    </row>
    <row r="39" spans="1:27" s="37" customFormat="1" ht="12.75" x14ac:dyDescent="0.2">
      <c r="A39" s="36">
        <v>29</v>
      </c>
      <c r="B39" s="70"/>
      <c r="C39" s="70"/>
      <c r="D39" s="62">
        <v>0</v>
      </c>
      <c r="E39" s="63">
        <v>0</v>
      </c>
      <c r="F39" s="64">
        <v>0</v>
      </c>
      <c r="G39" s="63">
        <v>0</v>
      </c>
      <c r="H39" s="63">
        <v>0</v>
      </c>
      <c r="I39" s="65">
        <v>0</v>
      </c>
      <c r="J39" s="66">
        <f t="shared" si="6"/>
        <v>0</v>
      </c>
      <c r="K39" s="67" t="str">
        <f t="shared" si="2"/>
        <v>B</v>
      </c>
      <c r="L39" s="62">
        <v>0</v>
      </c>
      <c r="M39" s="63">
        <v>0</v>
      </c>
      <c r="N39" s="64">
        <v>0</v>
      </c>
      <c r="O39" s="64">
        <v>0</v>
      </c>
      <c r="P39" s="63">
        <v>0</v>
      </c>
      <c r="Q39" s="65">
        <v>0</v>
      </c>
      <c r="R39" s="66">
        <f t="shared" si="3"/>
        <v>0</v>
      </c>
      <c r="S39" s="67" t="str">
        <f t="shared" si="4"/>
        <v>B</v>
      </c>
      <c r="T39" s="62">
        <v>0</v>
      </c>
      <c r="U39" s="62">
        <v>0</v>
      </c>
      <c r="V39" s="62">
        <v>0</v>
      </c>
      <c r="W39" s="62">
        <v>0</v>
      </c>
      <c r="X39" s="62">
        <v>0</v>
      </c>
      <c r="Y39" s="68">
        <v>0</v>
      </c>
      <c r="Z39" s="66">
        <f t="shared" si="7"/>
        <v>0</v>
      </c>
      <c r="AA39" s="67" t="str">
        <f t="shared" si="5"/>
        <v>B</v>
      </c>
    </row>
    <row r="40" spans="1:27" s="37" customFormat="1" ht="13.5" thickBot="1" x14ac:dyDescent="0.25">
      <c r="A40" s="36">
        <v>30</v>
      </c>
      <c r="B40" s="76"/>
      <c r="C40" s="76"/>
      <c r="D40" s="77">
        <v>0</v>
      </c>
      <c r="E40" s="78">
        <v>0</v>
      </c>
      <c r="F40" s="79">
        <v>0</v>
      </c>
      <c r="G40" s="78">
        <v>0</v>
      </c>
      <c r="H40" s="78">
        <v>0</v>
      </c>
      <c r="I40" s="80">
        <v>0</v>
      </c>
      <c r="J40" s="81">
        <f t="shared" si="6"/>
        <v>0</v>
      </c>
      <c r="K40" s="82" t="str">
        <f t="shared" si="2"/>
        <v>B</v>
      </c>
      <c r="L40" s="77">
        <v>0</v>
      </c>
      <c r="M40" s="78">
        <v>0</v>
      </c>
      <c r="N40" s="79">
        <v>0</v>
      </c>
      <c r="O40" s="79">
        <v>0</v>
      </c>
      <c r="P40" s="78">
        <v>0</v>
      </c>
      <c r="Q40" s="80">
        <v>0</v>
      </c>
      <c r="R40" s="81">
        <f>AVERAGE(L40:Q40)</f>
        <v>0</v>
      </c>
      <c r="S40" s="82" t="str">
        <f>IF(R40="","Falta Nota",IF(R40&lt;1.95,"B",IF(R40&lt;2.95,"R",IF(R40&lt;3.95,"A",IF(R40&lt;=5,"E","nota&gt;5,0")))))</f>
        <v>B</v>
      </c>
      <c r="T40" s="77">
        <v>0</v>
      </c>
      <c r="U40" s="77">
        <v>0</v>
      </c>
      <c r="V40" s="77">
        <v>0</v>
      </c>
      <c r="W40" s="77">
        <v>0</v>
      </c>
      <c r="X40" s="77">
        <v>0</v>
      </c>
      <c r="Y40" s="83">
        <v>0</v>
      </c>
      <c r="Z40" s="81">
        <f>AVERAGE(T40:Y40)</f>
        <v>0</v>
      </c>
      <c r="AA40" s="82" t="str">
        <f t="shared" si="5"/>
        <v>B</v>
      </c>
    </row>
    <row r="41" spans="1:27" s="37" customFormat="1" ht="12.75" x14ac:dyDescent="0.2">
      <c r="A41" s="36"/>
      <c r="B41" s="115" t="s">
        <v>17</v>
      </c>
      <c r="C41" s="115"/>
      <c r="D41" s="108">
        <f t="shared" ref="D41:I41" si="8">AVERAGE(D11:D40)</f>
        <v>0</v>
      </c>
      <c r="E41" s="116">
        <f t="shared" si="8"/>
        <v>0</v>
      </c>
      <c r="F41" s="116">
        <f t="shared" si="8"/>
        <v>0</v>
      </c>
      <c r="G41" s="116">
        <f t="shared" si="8"/>
        <v>0</v>
      </c>
      <c r="H41" s="116">
        <f t="shared" si="8"/>
        <v>0</v>
      </c>
      <c r="I41" s="117">
        <f t="shared" si="8"/>
        <v>0</v>
      </c>
      <c r="J41" s="84"/>
      <c r="K41" s="85"/>
      <c r="L41" s="108">
        <f t="shared" ref="L41:Q41" si="9">AVERAGE(L11:L40)</f>
        <v>0</v>
      </c>
      <c r="M41" s="109">
        <f t="shared" si="9"/>
        <v>0</v>
      </c>
      <c r="N41" s="109">
        <f t="shared" si="9"/>
        <v>0</v>
      </c>
      <c r="O41" s="109">
        <f t="shared" si="9"/>
        <v>0</v>
      </c>
      <c r="P41" s="109">
        <f t="shared" si="9"/>
        <v>0</v>
      </c>
      <c r="Q41" s="110">
        <f t="shared" si="9"/>
        <v>0</v>
      </c>
      <c r="R41" s="84"/>
      <c r="S41" s="86"/>
      <c r="T41" s="108">
        <f>AVERAGE(T11:T40)</f>
        <v>0</v>
      </c>
      <c r="U41" s="109">
        <f t="shared" ref="U41:Y41" si="10">AVERAGE(U11:U40)</f>
        <v>0</v>
      </c>
      <c r="V41" s="109">
        <f t="shared" si="10"/>
        <v>0</v>
      </c>
      <c r="W41" s="109">
        <f t="shared" si="10"/>
        <v>0</v>
      </c>
      <c r="X41" s="109">
        <f t="shared" si="10"/>
        <v>0</v>
      </c>
      <c r="Y41" s="110">
        <f t="shared" si="10"/>
        <v>0</v>
      </c>
      <c r="Z41" s="84"/>
      <c r="AA41" s="87"/>
    </row>
    <row r="42" spans="1:27" s="37" customFormat="1" ht="13.5" thickBot="1" x14ac:dyDescent="0.25">
      <c r="A42" s="36"/>
      <c r="B42" s="119" t="s">
        <v>59</v>
      </c>
      <c r="C42" s="120"/>
      <c r="D42" s="100" t="str">
        <f>IF(D41="","Falta Nota",IF(D41&lt;1.95,"B",IF(D41&lt;2.95,"R",IF(D41&lt;3.95,"A",IF(D41&lt;=5,"E","nota&gt;5,0")))))</f>
        <v>B</v>
      </c>
      <c r="E42" s="98" t="str">
        <f t="shared" ref="E42:H42" si="11">IF(E41="","Falta Nota",IF(E41&lt;1.95,"B",IF(E41&lt;2.95,"R",IF(E41&lt;3.95,"A",IF(E41&lt;=5,"E","nota&gt;5,0")))))</f>
        <v>B</v>
      </c>
      <c r="F42" s="98" t="str">
        <f t="shared" si="11"/>
        <v>B</v>
      </c>
      <c r="G42" s="98" t="str">
        <f t="shared" si="11"/>
        <v>B</v>
      </c>
      <c r="H42" s="98" t="str">
        <f t="shared" si="11"/>
        <v>B</v>
      </c>
      <c r="I42" s="99" t="str">
        <f>IF(I41="","Falta Nota",IF(I41&lt;1.95,"B",IF(I41&lt;2.95,"R",IF(I41&lt;3.95,"A",IF(I41&lt;=5,"E","nota&gt;5,0")))))</f>
        <v>B</v>
      </c>
      <c r="J42" s="88"/>
      <c r="K42" s="89"/>
      <c r="L42" s="100" t="str">
        <f>IF(L41="","Falta Nota",IF(L41&lt;1.95,"B",IF(L41&lt;2.95,"R",IF(L41&lt;3.95,"A",IF(L41&lt;=5,"E","nota&gt;5,0")))))</f>
        <v>B</v>
      </c>
      <c r="M42" s="98" t="str">
        <f t="shared" ref="M42:Q42" si="12">IF(M41="","Falta Nota",IF(M41&lt;1.95,"B",IF(M41&lt;2.95,"R",IF(M41&lt;3.95,"A",IF(M41&lt;=5,"E","nota&gt;5,0")))))</f>
        <v>B</v>
      </c>
      <c r="N42" s="98" t="str">
        <f t="shared" si="12"/>
        <v>B</v>
      </c>
      <c r="O42" s="98" t="str">
        <f t="shared" si="12"/>
        <v>B</v>
      </c>
      <c r="P42" s="98" t="str">
        <f t="shared" si="12"/>
        <v>B</v>
      </c>
      <c r="Q42" s="99" t="str">
        <f t="shared" si="12"/>
        <v>B</v>
      </c>
      <c r="R42" s="88"/>
      <c r="S42" s="89"/>
      <c r="T42" s="100" t="str">
        <f>IF(T41="","Falta Nota",IF(T41&lt;1.95,"B",IF(T41&lt;2.95,"R",IF(T41&lt;3.95,"A",IF(T41&lt;=5,"E","nota&gt;5,0")))))</f>
        <v>B</v>
      </c>
      <c r="U42" s="98" t="str">
        <f t="shared" ref="U42:Y42" si="13">IF(U41="","Falta Nota",IF(U41&lt;1.95,"B",IF(U41&lt;2.95,"R",IF(U41&lt;3.95,"A",IF(U41&lt;=5,"E","nota&gt;5,0")))))</f>
        <v>B</v>
      </c>
      <c r="V42" s="98" t="str">
        <f t="shared" si="13"/>
        <v>B</v>
      </c>
      <c r="W42" s="98" t="str">
        <f t="shared" si="13"/>
        <v>B</v>
      </c>
      <c r="X42" s="98" t="str">
        <f t="shared" si="13"/>
        <v>B</v>
      </c>
      <c r="Y42" s="99" t="str">
        <f t="shared" si="13"/>
        <v>B</v>
      </c>
      <c r="Z42" s="88"/>
      <c r="AA42" s="45"/>
    </row>
    <row r="43" spans="1:27" s="37" customFormat="1" ht="12.75" x14ac:dyDescent="0.2">
      <c r="A43" s="36"/>
    </row>
    <row r="44" spans="1:27" s="37" customFormat="1" ht="12.75" x14ac:dyDescent="0.2">
      <c r="A44" s="36"/>
    </row>
    <row r="45" spans="1:27" s="37" customFormat="1" ht="12.75" x14ac:dyDescent="0.2">
      <c r="A45" s="36"/>
    </row>
    <row r="46" spans="1:27" s="37" customFormat="1" ht="12.75" x14ac:dyDescent="0.2">
      <c r="A46" s="36"/>
    </row>
    <row r="47" spans="1:27" s="37" customFormat="1" ht="12.75" x14ac:dyDescent="0.2">
      <c r="A47" s="36"/>
    </row>
    <row r="48" spans="1:27" s="37" customFormat="1" ht="12.75" x14ac:dyDescent="0.2">
      <c r="A48" s="36"/>
    </row>
    <row r="49" spans="1:6" s="37" customFormat="1" ht="12.75" x14ac:dyDescent="0.2">
      <c r="A49" s="139"/>
      <c r="B49" s="46"/>
      <c r="C49" s="46"/>
      <c r="D49" s="46"/>
      <c r="E49" s="46"/>
      <c r="F49" s="139"/>
    </row>
    <row r="50" spans="1:6" s="37" customFormat="1" ht="12.75" x14ac:dyDescent="0.2">
      <c r="A50" s="38"/>
      <c r="B50" s="38"/>
      <c r="C50" s="38"/>
      <c r="D50" s="53"/>
      <c r="E50" s="53"/>
      <c r="F50" s="53"/>
    </row>
    <row r="51" spans="1:6" s="37" customFormat="1" ht="12.75" x14ac:dyDescent="0.2">
      <c r="A51" s="36"/>
      <c r="B51" s="36"/>
      <c r="C51" s="36"/>
      <c r="D51" s="36"/>
      <c r="E51" s="36"/>
      <c r="F51" s="36"/>
    </row>
  </sheetData>
  <mergeCells count="32">
    <mergeCell ref="AC4:BA5"/>
    <mergeCell ref="C6:G6"/>
    <mergeCell ref="I6:K6"/>
    <mergeCell ref="M6:Q6"/>
    <mergeCell ref="S6:X6"/>
    <mergeCell ref="Z6:AA6"/>
    <mergeCell ref="V2:AA5"/>
    <mergeCell ref="B2:U5"/>
    <mergeCell ref="B7:AA7"/>
    <mergeCell ref="B8:B10"/>
    <mergeCell ref="C8:C10"/>
    <mergeCell ref="D8:K8"/>
    <mergeCell ref="L8:S8"/>
    <mergeCell ref="T8:AA8"/>
    <mergeCell ref="S9:S10"/>
    <mergeCell ref="T9:V9"/>
    <mergeCell ref="W9:X9"/>
    <mergeCell ref="Z9:Z10"/>
    <mergeCell ref="D9:F9"/>
    <mergeCell ref="G9:H9"/>
    <mergeCell ref="J9:J10"/>
    <mergeCell ref="K9:K10"/>
    <mergeCell ref="AD29:AG29"/>
    <mergeCell ref="AL29:AO29"/>
    <mergeCell ref="AT29:AW29"/>
    <mergeCell ref="O9:P9"/>
    <mergeCell ref="R9:R10"/>
    <mergeCell ref="AD8:AG8"/>
    <mergeCell ref="AL8:AO8"/>
    <mergeCell ref="AT8:AW8"/>
    <mergeCell ref="L9:N9"/>
    <mergeCell ref="AA9:AA10"/>
  </mergeCells>
  <conditionalFormatting sqref="AI9">
    <cfRule type="containsText" dxfId="23" priority="25" operator="containsText" text="C4">
      <formula>NOT(ISERROR(SEARCH("C4",AI9)))</formula>
    </cfRule>
    <cfRule type="containsText" dxfId="22" priority="26" operator="containsText" text="C3">
      <formula>NOT(ISERROR(SEARCH("C3",AI9)))</formula>
    </cfRule>
    <cfRule type="containsText" dxfId="21" priority="27" operator="containsText" text="C2">
      <formula>NOT(ISERROR(SEARCH("C2",AI9)))</formula>
    </cfRule>
    <cfRule type="containsText" dxfId="20" priority="28" operator="containsText" text="C1">
      <formula>NOT(ISERROR(SEARCH("C1",AI9)))</formula>
    </cfRule>
  </conditionalFormatting>
  <conditionalFormatting sqref="AI30">
    <cfRule type="containsText" dxfId="19" priority="13" operator="containsText" text="C4">
      <formula>NOT(ISERROR(SEARCH("C4",AI30)))</formula>
    </cfRule>
    <cfRule type="containsText" dxfId="18" priority="14" operator="containsText" text="C3">
      <formula>NOT(ISERROR(SEARCH("C3",AI30)))</formula>
    </cfRule>
    <cfRule type="containsText" dxfId="17" priority="15" operator="containsText" text="C2">
      <formula>NOT(ISERROR(SEARCH("C2",AI30)))</formula>
    </cfRule>
    <cfRule type="containsText" dxfId="16" priority="16" operator="containsText" text="C1">
      <formula>NOT(ISERROR(SEARCH("C1",AI30)))</formula>
    </cfRule>
  </conditionalFormatting>
  <conditionalFormatting sqref="AQ9">
    <cfRule type="containsText" dxfId="15" priority="21" operator="containsText" text="C4">
      <formula>NOT(ISERROR(SEARCH("C4",AQ9)))</formula>
    </cfRule>
    <cfRule type="containsText" dxfId="14" priority="22" operator="containsText" text="C3">
      <formula>NOT(ISERROR(SEARCH("C3",AQ9)))</formula>
    </cfRule>
    <cfRule type="containsText" dxfId="13" priority="23" operator="containsText" text="C2">
      <formula>NOT(ISERROR(SEARCH("C2",AQ9)))</formula>
    </cfRule>
    <cfRule type="containsText" dxfId="12" priority="24" operator="containsText" text="C1">
      <formula>NOT(ISERROR(SEARCH("C1",AQ9)))</formula>
    </cfRule>
  </conditionalFormatting>
  <conditionalFormatting sqref="AQ30">
    <cfRule type="containsText" dxfId="11" priority="9" operator="containsText" text="C4">
      <formula>NOT(ISERROR(SEARCH("C4",AQ30)))</formula>
    </cfRule>
    <cfRule type="containsText" dxfId="10" priority="10" operator="containsText" text="C3">
      <formula>NOT(ISERROR(SEARCH("C3",AQ30)))</formula>
    </cfRule>
    <cfRule type="containsText" dxfId="9" priority="11" operator="containsText" text="C2">
      <formula>NOT(ISERROR(SEARCH("C2",AQ30)))</formula>
    </cfRule>
    <cfRule type="containsText" dxfId="8" priority="12" operator="containsText" text="C1">
      <formula>NOT(ISERROR(SEARCH("C1",AQ30)))</formula>
    </cfRule>
  </conditionalFormatting>
  <conditionalFormatting sqref="AY9">
    <cfRule type="containsText" dxfId="7" priority="17" operator="containsText" text="C4">
      <formula>NOT(ISERROR(SEARCH("C4",AY9)))</formula>
    </cfRule>
    <cfRule type="containsText" dxfId="6" priority="18" operator="containsText" text="C3">
      <formula>NOT(ISERROR(SEARCH("C3",AY9)))</formula>
    </cfRule>
    <cfRule type="containsText" dxfId="5" priority="19" operator="containsText" text="C2">
      <formula>NOT(ISERROR(SEARCH("C2",AY9)))</formula>
    </cfRule>
    <cfRule type="containsText" dxfId="4" priority="20" operator="containsText" text="C1">
      <formula>NOT(ISERROR(SEARCH("C1",AY9)))</formula>
    </cfRule>
  </conditionalFormatting>
  <conditionalFormatting sqref="AY30">
    <cfRule type="containsText" dxfId="3" priority="1" operator="containsText" text="C4">
      <formula>NOT(ISERROR(SEARCH("C4",AY30)))</formula>
    </cfRule>
    <cfRule type="containsText" dxfId="2" priority="2" operator="containsText" text="C3">
      <formula>NOT(ISERROR(SEARCH("C3",AY30)))</formula>
    </cfRule>
    <cfRule type="containsText" dxfId="1" priority="3" operator="containsText" text="C2">
      <formula>NOT(ISERROR(SEARCH("C2",AY30)))</formula>
    </cfRule>
    <cfRule type="containsText" dxfId="0" priority="4" operator="containsText" text="C1">
      <formula>NOT(ISERROR(SEARCH("C1",AY30)))</formula>
    </cfRule>
  </conditionalFormatting>
  <dataValidations disablePrompts="1" count="1">
    <dataValidation type="list" allowBlank="1" showInputMessage="1" showErrorMessage="1" sqref="AQ9 AY30 AQ30 AI30 AY9 AI9" xr:uid="{B99D582B-0823-4AB5-A78F-FABFB4887008}">
      <formula1>$BA$8:$BA$19</formula1>
    </dataValidation>
  </dataValidations>
  <hyperlinks>
    <hyperlink ref="BA7" location="'Categorización de indicadores'!A1" display="Categorización" xr:uid="{920F1319-2686-4DD6-A575-4EE9B475D871}"/>
    <hyperlink ref="AI6" location="'Categorización de indicadores'!A1" display="'Categorización de indicadores'!A1" xr:uid="{79E45137-816F-48B8-AB61-E7EA8C3BFA30}"/>
  </hyperlinks>
  <printOptions horizontalCentered="1"/>
  <pageMargins left="0.19685039370078741" right="0.35433070866141736" top="0.47244094488188981" bottom="0.82677165354330717" header="0.31496062992125984" footer="0.51181102362204722"/>
  <pageSetup paperSize="5" scale="49" orientation="landscape" r:id="rId1"/>
  <headerFooter alignWithMargins="0">
    <oddFooter>&amp;R&amp;"Arial,Cursiva"&amp;9Código: FR-FOR-110.01  Fecha: 28/09/2026  Paginas &amp;P de &amp;N</oddFooter>
  </headerFooter>
  <colBreaks count="1" manualBreakCount="1">
    <brk id="27" max="1048575" man="1"/>
  </colBreaks>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5D6EA-EEA4-49D8-ADE8-43E04BA7DF3D}">
  <sheetPr>
    <tabColor theme="4" tint="0.59999389629810485"/>
  </sheetPr>
  <dimension ref="A1:W67"/>
  <sheetViews>
    <sheetView view="pageBreakPreview" topLeftCell="B1" zoomScale="60" zoomScaleNormal="80" workbookViewId="0">
      <selection activeCell="AC18" sqref="AC18"/>
    </sheetView>
  </sheetViews>
  <sheetFormatPr baseColWidth="10" defaultRowHeight="15" x14ac:dyDescent="0.25"/>
  <cols>
    <col min="1" max="1" width="7.5703125" style="16" hidden="1" customWidth="1"/>
    <col min="2" max="2" width="39.140625" bestFit="1" customWidth="1"/>
    <col min="3" max="3" width="19.85546875" customWidth="1"/>
    <col min="4" max="4" width="25.28515625" bestFit="1" customWidth="1"/>
    <col min="6" max="6" width="16.140625" customWidth="1"/>
    <col min="7" max="7" width="16.42578125" customWidth="1"/>
    <col min="10" max="10" width="14.7109375" customWidth="1"/>
    <col min="11" max="11" width="16.140625" customWidth="1"/>
    <col min="14" max="14" width="16.140625" customWidth="1"/>
    <col min="15" max="15" width="19" customWidth="1"/>
    <col min="16" max="16" width="59.42578125" customWidth="1"/>
  </cols>
  <sheetData>
    <row r="1" spans="1:23" ht="15.75" thickBot="1" x14ac:dyDescent="0.3"/>
    <row r="2" spans="1:23" ht="15" customHeight="1" x14ac:dyDescent="0.25">
      <c r="B2" s="382" t="s">
        <v>125</v>
      </c>
      <c r="C2" s="383"/>
      <c r="D2" s="383"/>
      <c r="E2" s="383"/>
      <c r="F2" s="383"/>
      <c r="G2" s="383"/>
      <c r="H2" s="383"/>
      <c r="I2" s="383"/>
      <c r="J2" s="383"/>
      <c r="K2" s="383"/>
      <c r="L2" s="383"/>
      <c r="M2" s="383"/>
      <c r="N2" s="384"/>
      <c r="O2" s="382"/>
      <c r="P2" s="383"/>
      <c r="Q2" s="384"/>
      <c r="R2" s="10"/>
      <c r="S2" s="10"/>
      <c r="T2" s="10"/>
    </row>
    <row r="3" spans="1:23" ht="58.5" customHeight="1" x14ac:dyDescent="0.25">
      <c r="B3" s="385"/>
      <c r="C3" s="386"/>
      <c r="D3" s="386"/>
      <c r="E3" s="386"/>
      <c r="F3" s="386"/>
      <c r="G3" s="386"/>
      <c r="H3" s="386"/>
      <c r="I3" s="386"/>
      <c r="J3" s="386"/>
      <c r="K3" s="386"/>
      <c r="L3" s="386"/>
      <c r="M3" s="386"/>
      <c r="N3" s="387"/>
      <c r="O3" s="385"/>
      <c r="P3" s="386"/>
      <c r="Q3" s="387"/>
      <c r="R3" s="10"/>
      <c r="S3" s="10"/>
      <c r="T3" s="10"/>
    </row>
    <row r="4" spans="1:23" ht="48.75" customHeight="1" x14ac:dyDescent="0.25">
      <c r="B4" s="385"/>
      <c r="C4" s="386"/>
      <c r="D4" s="386"/>
      <c r="E4" s="386"/>
      <c r="F4" s="386"/>
      <c r="G4" s="386"/>
      <c r="H4" s="386"/>
      <c r="I4" s="386"/>
      <c r="J4" s="386"/>
      <c r="K4" s="386"/>
      <c r="L4" s="386"/>
      <c r="M4" s="386"/>
      <c r="N4" s="387"/>
      <c r="O4" s="385"/>
      <c r="P4" s="386"/>
      <c r="Q4" s="387"/>
      <c r="R4" s="10"/>
      <c r="S4" s="10"/>
      <c r="T4" s="10"/>
    </row>
    <row r="5" spans="1:23" ht="21" customHeight="1" thickBot="1" x14ac:dyDescent="0.3">
      <c r="B5" s="388"/>
      <c r="C5" s="389"/>
      <c r="D5" s="389"/>
      <c r="E5" s="389"/>
      <c r="F5" s="389"/>
      <c r="G5" s="389"/>
      <c r="H5" s="389"/>
      <c r="I5" s="389"/>
      <c r="J5" s="389"/>
      <c r="K5" s="389"/>
      <c r="L5" s="389"/>
      <c r="M5" s="389"/>
      <c r="N5" s="390"/>
      <c r="O5" s="388"/>
      <c r="P5" s="389"/>
      <c r="Q5" s="390"/>
      <c r="R5" s="10"/>
      <c r="S5" s="10"/>
      <c r="T5" s="10"/>
    </row>
    <row r="6" spans="1:23" ht="15.75" thickBot="1" x14ac:dyDescent="0.3">
      <c r="B6" s="222" t="s">
        <v>25</v>
      </c>
      <c r="C6" s="459" t="str">
        <f>'Asignatura 1 G1'!B7</f>
        <v>Nombre completo del profesor</v>
      </c>
      <c r="D6" s="460"/>
      <c r="E6" s="460"/>
      <c r="F6" s="460"/>
      <c r="G6" s="460"/>
      <c r="H6" s="460"/>
      <c r="I6" s="460"/>
      <c r="J6" s="460"/>
      <c r="K6" s="460"/>
      <c r="L6" s="461"/>
      <c r="M6" s="149" t="s">
        <v>38</v>
      </c>
      <c r="N6" s="391" t="str">
        <f>'Asignatura 1 G1'!Y7</f>
        <v>202X-A/B</v>
      </c>
      <c r="O6" s="392"/>
      <c r="P6" s="392"/>
      <c r="Q6" s="393"/>
      <c r="U6" s="11"/>
      <c r="V6" s="10"/>
      <c r="W6" s="10"/>
    </row>
    <row r="7" spans="1:23" ht="15.75" thickBot="1" x14ac:dyDescent="0.3"/>
    <row r="8" spans="1:23" x14ac:dyDescent="0.25">
      <c r="B8" s="453" t="s">
        <v>30</v>
      </c>
      <c r="C8" s="454" t="s">
        <v>31</v>
      </c>
      <c r="D8" s="456" t="s">
        <v>4</v>
      </c>
      <c r="E8" s="457"/>
      <c r="F8" s="457"/>
      <c r="G8" s="458"/>
      <c r="H8" s="456" t="s">
        <v>32</v>
      </c>
      <c r="I8" s="457"/>
      <c r="J8" s="457"/>
      <c r="K8" s="458"/>
      <c r="L8" s="456" t="s">
        <v>6</v>
      </c>
      <c r="M8" s="457"/>
      <c r="N8" s="457"/>
      <c r="O8" s="458"/>
    </row>
    <row r="9" spans="1:23" ht="15.75" thickBot="1" x14ac:dyDescent="0.3">
      <c r="B9" s="443"/>
      <c r="C9" s="455"/>
      <c r="D9" s="223" t="s">
        <v>33</v>
      </c>
      <c r="E9" s="218" t="s">
        <v>34</v>
      </c>
      <c r="F9" s="219" t="s">
        <v>35</v>
      </c>
      <c r="G9" s="224" t="s">
        <v>36</v>
      </c>
      <c r="H9" s="223" t="s">
        <v>33</v>
      </c>
      <c r="I9" s="218" t="s">
        <v>34</v>
      </c>
      <c r="J9" s="219" t="s">
        <v>35</v>
      </c>
      <c r="K9" s="224" t="s">
        <v>36</v>
      </c>
      <c r="L9" s="223" t="s">
        <v>33</v>
      </c>
      <c r="M9" s="218" t="s">
        <v>34</v>
      </c>
      <c r="N9" s="219" t="s">
        <v>35</v>
      </c>
      <c r="O9" s="224" t="s">
        <v>36</v>
      </c>
      <c r="P9" s="30" t="s">
        <v>100</v>
      </c>
    </row>
    <row r="10" spans="1:23" ht="33.75" customHeight="1" x14ac:dyDescent="0.25">
      <c r="A10" s="17">
        <v>1</v>
      </c>
      <c r="B10" s="21" t="str">
        <f>'Asignatura 1 G1'!L7</f>
        <v>Nombre de la asignatura (Q10)</v>
      </c>
      <c r="C10" s="20" t="str">
        <f>'Asignatura 1 G1'!R7</f>
        <v>No. de grupo (Q10)</v>
      </c>
      <c r="D10" s="18">
        <f>'Asignatura 1 G1'!AC11</f>
        <v>30</v>
      </c>
      <c r="E10" s="7">
        <f>'Asignatura 1 G1'!AD11</f>
        <v>0</v>
      </c>
      <c r="F10" s="7">
        <f>'Asignatura 1 G1'!AE11</f>
        <v>0</v>
      </c>
      <c r="G10" s="19">
        <f>'Asignatura 1 G1'!AF11</f>
        <v>0</v>
      </c>
      <c r="H10" s="18">
        <f>'Asignatura 1 G1'!AK11</f>
        <v>30</v>
      </c>
      <c r="I10" s="7">
        <f>'Asignatura 1 G1'!AL11</f>
        <v>0</v>
      </c>
      <c r="J10" s="7">
        <f>'Asignatura 1 G1'!AM11</f>
        <v>0</v>
      </c>
      <c r="K10" s="19">
        <f>'Asignatura 1 G1'!AN11</f>
        <v>0</v>
      </c>
      <c r="L10" s="18">
        <f>'Asignatura 1 G1'!AS11</f>
        <v>30</v>
      </c>
      <c r="M10" s="7">
        <f>'Asignatura 1 G1'!AT11</f>
        <v>0</v>
      </c>
      <c r="N10" s="7">
        <f>'Asignatura 1 G1'!AU11</f>
        <v>0</v>
      </c>
      <c r="O10" s="19">
        <f>'Asignatura 1 G1'!AV11</f>
        <v>0</v>
      </c>
      <c r="P10" s="32" t="s">
        <v>97</v>
      </c>
      <c r="Q10" s="35">
        <v>1</v>
      </c>
    </row>
    <row r="11" spans="1:23" ht="33.75" customHeight="1" x14ac:dyDescent="0.25">
      <c r="A11" s="17">
        <v>2</v>
      </c>
      <c r="B11" s="225" t="str">
        <f>'Asignatura 2 G2'!M6</f>
        <v>Nombre de la asignatura (Q10)</v>
      </c>
      <c r="C11" s="226" t="str">
        <f>'Asignatura 2 G2'!S6</f>
        <v>No. de grupo (Q10)</v>
      </c>
      <c r="D11" s="227">
        <f>'Asignatura 2 G2'!AD10</f>
        <v>30</v>
      </c>
      <c r="E11" s="221">
        <f>'Asignatura 2 G2'!AE10</f>
        <v>0</v>
      </c>
      <c r="F11" s="221">
        <f>'Asignatura 2 G2'!AF10</f>
        <v>0</v>
      </c>
      <c r="G11" s="228">
        <f>'Asignatura 2 G2'!AG10</f>
        <v>0</v>
      </c>
      <c r="H11" s="227">
        <f>'Asignatura 2 G2'!AM10</f>
        <v>30</v>
      </c>
      <c r="I11" s="221">
        <f>'Asignatura 2 G2'!AN10</f>
        <v>0</v>
      </c>
      <c r="J11" s="221">
        <f>'Asignatura 2 G2'!AO10</f>
        <v>0</v>
      </c>
      <c r="K11" s="228">
        <f>'Asignatura 2 G2'!AP10</f>
        <v>0</v>
      </c>
      <c r="L11" s="227">
        <f>'Asignatura 2 G2'!AV10</f>
        <v>30</v>
      </c>
      <c r="M11" s="221">
        <f>'Asignatura 2 G2'!AW10</f>
        <v>0</v>
      </c>
      <c r="N11" s="221">
        <f>'Asignatura 2 G2'!AX10</f>
        <v>0</v>
      </c>
      <c r="O11" s="228">
        <f>'Asignatura 2 G2'!AY10</f>
        <v>0</v>
      </c>
      <c r="P11" s="34" t="s">
        <v>98</v>
      </c>
      <c r="Q11" s="20">
        <v>1</v>
      </c>
    </row>
    <row r="12" spans="1:23" ht="33.75" customHeight="1" thickBot="1" x14ac:dyDescent="0.3">
      <c r="A12" s="17">
        <v>3</v>
      </c>
      <c r="B12" s="21" t="str">
        <f>'Asignatura 3 G3'!M6</f>
        <v>Nombre de la asignatura (Q10)</v>
      </c>
      <c r="C12" s="20" t="str">
        <f>'Asignatura 3 G3'!S6</f>
        <v>No. de grupo (Q10)</v>
      </c>
      <c r="D12" s="18">
        <f>'Asignatura 3 G3'!AD10</f>
        <v>30</v>
      </c>
      <c r="E12" s="7">
        <f>'Asignatura 3 G3'!AE10</f>
        <v>0</v>
      </c>
      <c r="F12" s="7">
        <f>'Asignatura 3 G3'!AF10</f>
        <v>0</v>
      </c>
      <c r="G12" s="19">
        <f>'Asignatura 3 G3'!AG10</f>
        <v>0</v>
      </c>
      <c r="H12" s="18">
        <f>'Asignatura 3 G3'!AL10</f>
        <v>30</v>
      </c>
      <c r="I12" s="7">
        <f>'Asignatura 3 G3'!AM10</f>
        <v>0</v>
      </c>
      <c r="J12" s="7">
        <f>'Asignatura 3 G3'!AN10</f>
        <v>0</v>
      </c>
      <c r="K12" s="19">
        <f>'Asignatura 3 G3'!AO10</f>
        <v>0</v>
      </c>
      <c r="L12" s="18">
        <f>'Asignatura 3 G3'!AT10</f>
        <v>30</v>
      </c>
      <c r="M12" s="7">
        <f>'Asignatura 3 G3'!AU10</f>
        <v>0</v>
      </c>
      <c r="N12" s="7">
        <f>'Asignatura 3 G3'!AV10</f>
        <v>0</v>
      </c>
      <c r="O12" s="19">
        <f>'Asignatura 3 G3'!AW10</f>
        <v>0</v>
      </c>
      <c r="P12" s="33" t="s">
        <v>99</v>
      </c>
      <c r="Q12" s="31">
        <f>Q11/Q10</f>
        <v>1</v>
      </c>
    </row>
    <row r="13" spans="1:23" ht="33.75" customHeight="1" x14ac:dyDescent="0.25">
      <c r="A13" s="17">
        <v>4</v>
      </c>
      <c r="B13" s="225" t="str">
        <f>'Asignatura 4 G4'!M6</f>
        <v>Nombre de la asignatura (Q10)</v>
      </c>
      <c r="C13" s="226" t="str">
        <f>'Asignatura 4 G4'!S6</f>
        <v>No. de grupo (Q10)</v>
      </c>
      <c r="D13" s="227">
        <f>'Asignatura 4 G4'!AD10</f>
        <v>30</v>
      </c>
      <c r="E13" s="221">
        <f>'Asignatura 4 G4'!AE10</f>
        <v>0</v>
      </c>
      <c r="F13" s="221">
        <f>'Asignatura 4 G4'!AF10</f>
        <v>0</v>
      </c>
      <c r="G13" s="228">
        <f>'Asignatura 4 G4'!AG10</f>
        <v>0</v>
      </c>
      <c r="H13" s="227">
        <f>'Asignatura 4 G4'!AL10</f>
        <v>30</v>
      </c>
      <c r="I13" s="221">
        <f>'Asignatura 4 G4'!AM10</f>
        <v>0</v>
      </c>
      <c r="J13" s="221">
        <f>'Asignatura 4 G4'!AN10</f>
        <v>0</v>
      </c>
      <c r="K13" s="228">
        <f>'Asignatura 4 G4'!AO10</f>
        <v>0</v>
      </c>
      <c r="L13" s="227">
        <f>'Asignatura 4 G4'!AT10</f>
        <v>30</v>
      </c>
      <c r="M13" s="221">
        <f>'Asignatura 4 G4'!AU10</f>
        <v>0</v>
      </c>
      <c r="N13" s="221">
        <f>'Asignatura 4 G4'!AV10</f>
        <v>0</v>
      </c>
      <c r="O13" s="228">
        <f>'Asignatura 4 G4'!AW10</f>
        <v>0</v>
      </c>
    </row>
    <row r="14" spans="1:23" ht="33.75" customHeight="1" x14ac:dyDescent="0.25">
      <c r="A14" s="17">
        <v>5</v>
      </c>
      <c r="B14" s="21" t="str">
        <f>'Asignatura 5 G5'!M6</f>
        <v>Nombre de la asignatura (Q10)</v>
      </c>
      <c r="C14" s="20" t="str">
        <f>'Asignatura 5 G5'!S6</f>
        <v>No. de grupo (Q10)</v>
      </c>
      <c r="D14" s="18">
        <f>'Asignatura 5 G5'!AD10</f>
        <v>30</v>
      </c>
      <c r="E14" s="7">
        <f>'Asignatura 5 G5'!AE10</f>
        <v>0</v>
      </c>
      <c r="F14" s="7">
        <f>'Asignatura 5 G5'!AF10</f>
        <v>0</v>
      </c>
      <c r="G14" s="19">
        <f>'Asignatura 5 G5'!AG10</f>
        <v>0</v>
      </c>
      <c r="H14" s="18">
        <f>'Asignatura 5 G5'!AL10</f>
        <v>30</v>
      </c>
      <c r="I14" s="7">
        <f>'Asignatura 5 G5'!AM10</f>
        <v>0</v>
      </c>
      <c r="J14" s="7">
        <f>'Asignatura 5 G5'!AN10</f>
        <v>0</v>
      </c>
      <c r="K14" s="19">
        <f>'Asignatura 5 G5'!AO10</f>
        <v>0</v>
      </c>
      <c r="L14" s="18">
        <f>'Asignatura 5 G5'!AT10</f>
        <v>30</v>
      </c>
      <c r="M14" s="7">
        <f>'Asignatura 5 G5'!AU10</f>
        <v>0</v>
      </c>
      <c r="N14" s="7">
        <f>'Asignatura 5 G5'!AV10</f>
        <v>0</v>
      </c>
      <c r="O14" s="19">
        <f>'Asignatura 5 G5'!AW10</f>
        <v>0</v>
      </c>
    </row>
    <row r="15" spans="1:23" ht="33.75" customHeight="1" x14ac:dyDescent="0.25">
      <c r="A15" s="17">
        <v>6</v>
      </c>
      <c r="B15" s="225" t="str">
        <f>'Asignatura 6 G6'!M6</f>
        <v>Nombre de la asignatura (Q10)</v>
      </c>
      <c r="C15" s="226" t="str">
        <f>'Asignatura 6 G6'!S6</f>
        <v>No. de grupo (Q10)</v>
      </c>
      <c r="D15" s="227">
        <f>'Asignatura 6 G6'!AD10</f>
        <v>30</v>
      </c>
      <c r="E15" s="221">
        <f>'Asignatura 6 G6'!AE10</f>
        <v>0</v>
      </c>
      <c r="F15" s="221">
        <f>'Asignatura 6 G6'!AF10</f>
        <v>0</v>
      </c>
      <c r="G15" s="228">
        <f>'Asignatura 6 G6'!AG10</f>
        <v>0</v>
      </c>
      <c r="H15" s="227">
        <f>'Asignatura 6 G6'!AL10</f>
        <v>30</v>
      </c>
      <c r="I15" s="221">
        <f>'Asignatura 6 G6'!AM10</f>
        <v>0</v>
      </c>
      <c r="J15" s="221">
        <f>'Asignatura 6 G6'!AN10</f>
        <v>0</v>
      </c>
      <c r="K15" s="228">
        <f>'Asignatura 6 G6'!AO10</f>
        <v>0</v>
      </c>
      <c r="L15" s="227">
        <f>'Asignatura 6 G6'!AT10</f>
        <v>30</v>
      </c>
      <c r="M15" s="221">
        <f>'Asignatura 6 G6'!AU10</f>
        <v>0</v>
      </c>
      <c r="N15" s="221">
        <f>'Asignatura 6 G6'!AV10</f>
        <v>0</v>
      </c>
      <c r="O15" s="228">
        <f>'Asignatura 6 G6'!AW10</f>
        <v>0</v>
      </c>
    </row>
    <row r="16" spans="1:23" ht="33.75" customHeight="1" x14ac:dyDescent="0.25">
      <c r="A16" s="17">
        <v>7</v>
      </c>
      <c r="B16" s="21" t="str">
        <f>'Asignatura 7 G7'!M6</f>
        <v>Nombre de la asignatura (Q10)</v>
      </c>
      <c r="C16" s="20" t="str">
        <f>'Asignatura 7 G7'!S6</f>
        <v>No. de grupo (Q10)</v>
      </c>
      <c r="D16" s="18">
        <f>'Asignatura 7 G7'!AD10</f>
        <v>30</v>
      </c>
      <c r="E16" s="7">
        <f>'Asignatura 7 G7'!AE10</f>
        <v>0</v>
      </c>
      <c r="F16" s="7">
        <f>'Asignatura 7 G7'!AF10</f>
        <v>0</v>
      </c>
      <c r="G16" s="19">
        <f>'Asignatura 7 G7'!AG10</f>
        <v>0</v>
      </c>
      <c r="H16" s="18">
        <f>'Asignatura 7 G7'!AL10</f>
        <v>30</v>
      </c>
      <c r="I16" s="7">
        <f>'Asignatura 7 G7'!AM10</f>
        <v>0</v>
      </c>
      <c r="J16" s="7">
        <f>'Asignatura 7 G7'!AN10</f>
        <v>0</v>
      </c>
      <c r="K16" s="19">
        <f>'Asignatura 7 G7'!AO10</f>
        <v>0</v>
      </c>
      <c r="L16" s="18">
        <f>'Asignatura 7 G7'!AT10</f>
        <v>30</v>
      </c>
      <c r="M16" s="7">
        <f>'Asignatura 7 G7'!AU10</f>
        <v>0</v>
      </c>
      <c r="N16" s="7">
        <f>'Asignatura 7 G7'!AV10</f>
        <v>0</v>
      </c>
      <c r="O16" s="19">
        <f>'Asignatura 7 G7'!AW10</f>
        <v>0</v>
      </c>
    </row>
    <row r="17" spans="1:16" ht="33.75" customHeight="1" thickBot="1" x14ac:dyDescent="0.3">
      <c r="A17" s="17">
        <v>8</v>
      </c>
      <c r="B17" s="229" t="str">
        <f>'Asignatura 8 G8'!M6</f>
        <v>Nombre de la asignatura (Q10)</v>
      </c>
      <c r="C17" s="230" t="str">
        <f>'Asignatura 8 G8'!S6</f>
        <v>No. de grupo (Q10)</v>
      </c>
      <c r="D17" s="231">
        <f>'Asignatura 8 G8'!AD10</f>
        <v>30</v>
      </c>
      <c r="E17" s="232">
        <f>'Asignatura 8 G8'!AE10</f>
        <v>0</v>
      </c>
      <c r="F17" s="232">
        <f>'Asignatura 8 G8'!AF10</f>
        <v>0</v>
      </c>
      <c r="G17" s="233">
        <f>'Asignatura 8 G8'!AG10</f>
        <v>0</v>
      </c>
      <c r="H17" s="231">
        <f>'Asignatura 8 G8'!AL10</f>
        <v>30</v>
      </c>
      <c r="I17" s="232">
        <f>'Asignatura 8 G8'!AM10</f>
        <v>0</v>
      </c>
      <c r="J17" s="232">
        <f>'Asignatura 8 G8'!AN10</f>
        <v>0</v>
      </c>
      <c r="K17" s="233">
        <f>'Asignatura 8 G8'!AO10</f>
        <v>0</v>
      </c>
      <c r="L17" s="231">
        <f>'Asignatura 8 G8'!AT10</f>
        <v>30</v>
      </c>
      <c r="M17" s="232">
        <f>'Asignatura 8 G8'!AU10</f>
        <v>0</v>
      </c>
      <c r="N17" s="232">
        <f>'Asignatura 8 G8'!AV10</f>
        <v>0</v>
      </c>
      <c r="O17" s="233">
        <f>'Asignatura 8 G8'!AW10</f>
        <v>0</v>
      </c>
    </row>
    <row r="18" spans="1:16" ht="15.75" thickBot="1" x14ac:dyDescent="0.3"/>
    <row r="19" spans="1:16" ht="19.5" thickBot="1" x14ac:dyDescent="0.35">
      <c r="B19" s="234" t="s">
        <v>30</v>
      </c>
      <c r="C19" s="467" t="s">
        <v>62</v>
      </c>
      <c r="D19" s="470"/>
      <c r="E19" s="470"/>
      <c r="F19" s="470"/>
      <c r="G19" s="470"/>
      <c r="H19" s="470"/>
      <c r="I19" s="471"/>
      <c r="J19" s="467" t="s">
        <v>85</v>
      </c>
      <c r="K19" s="468"/>
      <c r="L19" s="468"/>
      <c r="M19" s="468"/>
      <c r="N19" s="468"/>
      <c r="O19" s="469"/>
      <c r="P19" s="235" t="s">
        <v>67</v>
      </c>
    </row>
    <row r="20" spans="1:16" x14ac:dyDescent="0.25">
      <c r="A20" s="399">
        <v>1</v>
      </c>
      <c r="B20" s="462" t="str">
        <f>B10</f>
        <v>Nombre de la asignatura (Q10)</v>
      </c>
      <c r="C20" s="465" t="s">
        <v>82</v>
      </c>
      <c r="D20" s="29" t="s">
        <v>60</v>
      </c>
      <c r="E20" s="398" t="str">
        <f>'Asignatura 1 G1'!AH10</f>
        <v>C1a : Distribución favorable: Excelencia predominante</v>
      </c>
      <c r="F20" s="398"/>
      <c r="G20" s="398"/>
      <c r="H20" s="398"/>
      <c r="I20" s="398"/>
      <c r="J20" s="466" t="s">
        <v>86</v>
      </c>
      <c r="K20" s="466"/>
      <c r="L20" s="466"/>
      <c r="M20" s="466"/>
      <c r="N20" s="466"/>
      <c r="O20" s="466"/>
      <c r="P20" s="419"/>
    </row>
    <row r="21" spans="1:16" ht="117.75" customHeight="1" x14ac:dyDescent="0.25">
      <c r="A21" s="399"/>
      <c r="B21" s="463"/>
      <c r="C21" s="451"/>
      <c r="D21" s="423" t="s">
        <v>90</v>
      </c>
      <c r="E21" s="423"/>
      <c r="F21" s="423"/>
      <c r="G21" s="423"/>
      <c r="H21" s="423"/>
      <c r="I21" s="423"/>
      <c r="J21" s="423"/>
      <c r="K21" s="423"/>
      <c r="L21" s="423"/>
      <c r="M21" s="423"/>
      <c r="N21" s="423"/>
      <c r="O21" s="423"/>
      <c r="P21" s="417"/>
    </row>
    <row r="22" spans="1:16" x14ac:dyDescent="0.25">
      <c r="A22" s="399"/>
      <c r="B22" s="463"/>
      <c r="C22" s="435" t="s">
        <v>83</v>
      </c>
      <c r="D22" s="220" t="s">
        <v>60</v>
      </c>
      <c r="E22" s="400" t="str">
        <f>'Asignatura 1 G1'!AP10</f>
        <v>C1a : Distribución favorable: Excelencia predominante</v>
      </c>
      <c r="F22" s="401"/>
      <c r="G22" s="401"/>
      <c r="H22" s="401"/>
      <c r="I22" s="402"/>
      <c r="J22" s="421"/>
      <c r="K22" s="421"/>
      <c r="L22" s="421"/>
      <c r="M22" s="421"/>
      <c r="N22" s="421"/>
      <c r="O22" s="421"/>
      <c r="P22" s="417"/>
    </row>
    <row r="23" spans="1:16" x14ac:dyDescent="0.25">
      <c r="A23" s="399"/>
      <c r="B23" s="463"/>
      <c r="C23" s="435"/>
      <c r="D23" s="424"/>
      <c r="E23" s="425"/>
      <c r="F23" s="425"/>
      <c r="G23" s="425"/>
      <c r="H23" s="425"/>
      <c r="I23" s="426"/>
      <c r="J23" s="421"/>
      <c r="K23" s="421"/>
      <c r="L23" s="421"/>
      <c r="M23" s="421"/>
      <c r="N23" s="421"/>
      <c r="O23" s="421"/>
      <c r="P23" s="417"/>
    </row>
    <row r="24" spans="1:16" x14ac:dyDescent="0.25">
      <c r="A24" s="399"/>
      <c r="B24" s="463"/>
      <c r="C24" s="435" t="s">
        <v>84</v>
      </c>
      <c r="D24" s="220" t="s">
        <v>60</v>
      </c>
      <c r="E24" s="397" t="str">
        <f>'Asignatura 1 G1'!AX10</f>
        <v>C1a : Distribución favorable: Excelencia predominante</v>
      </c>
      <c r="F24" s="397"/>
      <c r="G24" s="397"/>
      <c r="H24" s="397"/>
      <c r="I24" s="397"/>
      <c r="J24" s="421"/>
      <c r="K24" s="421"/>
      <c r="L24" s="421"/>
      <c r="M24" s="421"/>
      <c r="N24" s="421"/>
      <c r="O24" s="421"/>
      <c r="P24" s="417"/>
    </row>
    <row r="25" spans="1:16" ht="15.75" thickBot="1" x14ac:dyDescent="0.3">
      <c r="A25" s="399"/>
      <c r="B25" s="464"/>
      <c r="C25" s="436"/>
      <c r="D25" s="427"/>
      <c r="E25" s="428"/>
      <c r="F25" s="428"/>
      <c r="G25" s="428"/>
      <c r="H25" s="428"/>
      <c r="I25" s="429"/>
      <c r="J25" s="422"/>
      <c r="K25" s="422"/>
      <c r="L25" s="422"/>
      <c r="M25" s="422"/>
      <c r="N25" s="422"/>
      <c r="O25" s="422"/>
      <c r="P25" s="417"/>
    </row>
    <row r="26" spans="1:16" ht="15" customHeight="1" x14ac:dyDescent="0.25">
      <c r="A26" s="399">
        <v>2</v>
      </c>
      <c r="B26" s="433" t="str">
        <f>B11</f>
        <v>Nombre de la asignatura (Q10)</v>
      </c>
      <c r="C26" s="437" t="s">
        <v>82</v>
      </c>
      <c r="D26" s="150" t="s">
        <v>60</v>
      </c>
      <c r="E26" s="398" t="str">
        <f>'Asignatura 2 G2'!AI9</f>
        <v>C1a : Distribución favorable: Excelencia predominante</v>
      </c>
      <c r="F26" s="398"/>
      <c r="G26" s="398"/>
      <c r="H26" s="398"/>
      <c r="I26" s="398"/>
      <c r="J26" s="439" t="s">
        <v>86</v>
      </c>
      <c r="K26" s="439"/>
      <c r="L26" s="439"/>
      <c r="M26" s="439"/>
      <c r="N26" s="439"/>
      <c r="O26" s="440"/>
      <c r="P26" s="430"/>
    </row>
    <row r="27" spans="1:16" ht="129" customHeight="1" x14ac:dyDescent="0.25">
      <c r="A27" s="399"/>
      <c r="B27" s="434"/>
      <c r="C27" s="438"/>
      <c r="D27" s="441" t="s">
        <v>90</v>
      </c>
      <c r="E27" s="441"/>
      <c r="F27" s="441"/>
      <c r="G27" s="441"/>
      <c r="H27" s="441"/>
      <c r="I27" s="441"/>
      <c r="J27" s="441"/>
      <c r="K27" s="441"/>
      <c r="L27" s="441"/>
      <c r="M27" s="441"/>
      <c r="N27" s="441"/>
      <c r="O27" s="442"/>
      <c r="P27" s="431"/>
    </row>
    <row r="28" spans="1:16" x14ac:dyDescent="0.25">
      <c r="A28" s="399"/>
      <c r="B28" s="434"/>
      <c r="C28" s="443" t="s">
        <v>83</v>
      </c>
      <c r="D28" s="220" t="s">
        <v>60</v>
      </c>
      <c r="E28" s="400" t="str">
        <f>'Asignatura 2 G2'!AR9</f>
        <v>C1a : Distribución favorable: Excelencia predominante</v>
      </c>
      <c r="F28" s="401"/>
      <c r="G28" s="401"/>
      <c r="H28" s="401"/>
      <c r="I28" s="402"/>
      <c r="J28" s="410"/>
      <c r="K28" s="411"/>
      <c r="L28" s="411"/>
      <c r="M28" s="411"/>
      <c r="N28" s="411"/>
      <c r="O28" s="411"/>
      <c r="P28" s="431"/>
    </row>
    <row r="29" spans="1:16" x14ac:dyDescent="0.25">
      <c r="A29" s="399"/>
      <c r="B29" s="434"/>
      <c r="C29" s="443"/>
      <c r="D29" s="472"/>
      <c r="E29" s="473"/>
      <c r="F29" s="473"/>
      <c r="G29" s="473"/>
      <c r="H29" s="473"/>
      <c r="I29" s="474"/>
      <c r="J29" s="444"/>
      <c r="K29" s="445"/>
      <c r="L29" s="445"/>
      <c r="M29" s="445"/>
      <c r="N29" s="445"/>
      <c r="O29" s="445"/>
      <c r="P29" s="431"/>
    </row>
    <row r="30" spans="1:16" x14ac:dyDescent="0.25">
      <c r="A30" s="399"/>
      <c r="B30" s="434"/>
      <c r="C30" s="443" t="s">
        <v>84</v>
      </c>
      <c r="D30" s="220" t="s">
        <v>60</v>
      </c>
      <c r="E30" s="397" t="str">
        <f>'Asignatura 2 G2'!BA9</f>
        <v>C1a : Distribución favorable: Excelencia predominante</v>
      </c>
      <c r="F30" s="397"/>
      <c r="G30" s="397"/>
      <c r="H30" s="397"/>
      <c r="I30" s="397"/>
      <c r="J30" s="410"/>
      <c r="K30" s="411"/>
      <c r="L30" s="411"/>
      <c r="M30" s="411"/>
      <c r="N30" s="411"/>
      <c r="O30" s="411"/>
      <c r="P30" s="431"/>
    </row>
    <row r="31" spans="1:16" ht="55.5" customHeight="1" thickBot="1" x14ac:dyDescent="0.3">
      <c r="A31" s="399"/>
      <c r="B31" s="434"/>
      <c r="C31" s="449"/>
      <c r="D31" s="475"/>
      <c r="E31" s="476"/>
      <c r="F31" s="476"/>
      <c r="G31" s="476"/>
      <c r="H31" s="476"/>
      <c r="I31" s="477"/>
      <c r="J31" s="412"/>
      <c r="K31" s="413"/>
      <c r="L31" s="413"/>
      <c r="M31" s="413"/>
      <c r="N31" s="413"/>
      <c r="O31" s="413"/>
      <c r="P31" s="432"/>
    </row>
    <row r="32" spans="1:16" ht="15" customHeight="1" x14ac:dyDescent="0.25">
      <c r="A32" s="399">
        <v>3</v>
      </c>
      <c r="B32" s="406" t="str">
        <f>B12</f>
        <v>Nombre de la asignatura (Q10)</v>
      </c>
      <c r="C32" s="450" t="s">
        <v>82</v>
      </c>
      <c r="D32" s="236" t="s">
        <v>60</v>
      </c>
      <c r="E32" s="418" t="str">
        <f>'Asignatura 3 G3'!AI9</f>
        <v>C1a : Distribución favorable: Excelencia predominante</v>
      </c>
      <c r="F32" s="418"/>
      <c r="G32" s="418"/>
      <c r="H32" s="418"/>
      <c r="I32" s="418"/>
      <c r="J32" s="452" t="s">
        <v>86</v>
      </c>
      <c r="K32" s="452"/>
      <c r="L32" s="452"/>
      <c r="M32" s="452"/>
      <c r="N32" s="452"/>
      <c r="O32" s="452"/>
      <c r="P32" s="417"/>
    </row>
    <row r="33" spans="1:16" ht="90" customHeight="1" x14ac:dyDescent="0.25">
      <c r="A33" s="399"/>
      <c r="B33" s="407"/>
      <c r="C33" s="451"/>
      <c r="D33" s="423" t="s">
        <v>90</v>
      </c>
      <c r="E33" s="423"/>
      <c r="F33" s="423"/>
      <c r="G33" s="423"/>
      <c r="H33" s="423"/>
      <c r="I33" s="423"/>
      <c r="J33" s="423"/>
      <c r="K33" s="423"/>
      <c r="L33" s="423"/>
      <c r="M33" s="423"/>
      <c r="N33" s="423"/>
      <c r="O33" s="423"/>
      <c r="P33" s="417"/>
    </row>
    <row r="34" spans="1:16" x14ac:dyDescent="0.25">
      <c r="A34" s="399"/>
      <c r="B34" s="407"/>
      <c r="C34" s="435" t="s">
        <v>83</v>
      </c>
      <c r="D34" s="220" t="s">
        <v>60</v>
      </c>
      <c r="E34" s="400" t="str">
        <f>'Asignatura 3 G3'!AQ9</f>
        <v>C1a : Distribución favorable: Excelencia predominante</v>
      </c>
      <c r="F34" s="401"/>
      <c r="G34" s="401"/>
      <c r="H34" s="401"/>
      <c r="I34" s="402"/>
      <c r="J34" s="421"/>
      <c r="K34" s="421"/>
      <c r="L34" s="421"/>
      <c r="M34" s="421"/>
      <c r="N34" s="421"/>
      <c r="O34" s="421"/>
      <c r="P34" s="417"/>
    </row>
    <row r="35" spans="1:16" x14ac:dyDescent="0.25">
      <c r="A35" s="399"/>
      <c r="B35" s="407"/>
      <c r="C35" s="435"/>
      <c r="D35" s="424"/>
      <c r="E35" s="425"/>
      <c r="F35" s="425"/>
      <c r="G35" s="425"/>
      <c r="H35" s="425"/>
      <c r="I35" s="426"/>
      <c r="J35" s="421"/>
      <c r="K35" s="421"/>
      <c r="L35" s="421"/>
      <c r="M35" s="421"/>
      <c r="N35" s="421"/>
      <c r="O35" s="421"/>
      <c r="P35" s="417"/>
    </row>
    <row r="36" spans="1:16" x14ac:dyDescent="0.25">
      <c r="A36" s="399"/>
      <c r="B36" s="407"/>
      <c r="C36" s="435" t="s">
        <v>84</v>
      </c>
      <c r="D36" s="220" t="s">
        <v>60</v>
      </c>
      <c r="E36" s="397" t="str">
        <f>'Asignatura 3 G3'!AY9</f>
        <v>C1a : Distribución favorable: Excelencia predominante</v>
      </c>
      <c r="F36" s="397"/>
      <c r="G36" s="397"/>
      <c r="H36" s="397"/>
      <c r="I36" s="397"/>
      <c r="J36" s="421"/>
      <c r="K36" s="421"/>
      <c r="L36" s="421"/>
      <c r="M36" s="421"/>
      <c r="N36" s="421"/>
      <c r="O36" s="421"/>
      <c r="P36" s="417"/>
    </row>
    <row r="37" spans="1:16" ht="15.75" thickBot="1" x14ac:dyDescent="0.3">
      <c r="A37" s="399"/>
      <c r="B37" s="407"/>
      <c r="C37" s="436"/>
      <c r="D37" s="427"/>
      <c r="E37" s="428"/>
      <c r="F37" s="428"/>
      <c r="G37" s="428"/>
      <c r="H37" s="428"/>
      <c r="I37" s="429"/>
      <c r="J37" s="422"/>
      <c r="K37" s="422"/>
      <c r="L37" s="422"/>
      <c r="M37" s="422"/>
      <c r="N37" s="422"/>
      <c r="O37" s="422"/>
      <c r="P37" s="417"/>
    </row>
    <row r="38" spans="1:16" ht="15" customHeight="1" x14ac:dyDescent="0.25">
      <c r="A38" s="399">
        <v>4</v>
      </c>
      <c r="B38" s="433" t="str">
        <f>B13</f>
        <v>Nombre de la asignatura (Q10)</v>
      </c>
      <c r="C38" s="437" t="s">
        <v>82</v>
      </c>
      <c r="D38" s="150" t="s">
        <v>60</v>
      </c>
      <c r="E38" s="398" t="str">
        <f>'Asignatura 4 G4'!AI9</f>
        <v>C1a : Distribución favorable: Excelencia predominante</v>
      </c>
      <c r="F38" s="398"/>
      <c r="G38" s="398"/>
      <c r="H38" s="398"/>
      <c r="I38" s="398"/>
      <c r="J38" s="439" t="s">
        <v>86</v>
      </c>
      <c r="K38" s="439"/>
      <c r="L38" s="439"/>
      <c r="M38" s="439"/>
      <c r="N38" s="439"/>
      <c r="O38" s="440"/>
      <c r="P38" s="430"/>
    </row>
    <row r="39" spans="1:16" ht="93" customHeight="1" x14ac:dyDescent="0.25">
      <c r="A39" s="399"/>
      <c r="B39" s="434"/>
      <c r="C39" s="438"/>
      <c r="D39" s="441" t="s">
        <v>90</v>
      </c>
      <c r="E39" s="441"/>
      <c r="F39" s="441"/>
      <c r="G39" s="441"/>
      <c r="H39" s="441"/>
      <c r="I39" s="441"/>
      <c r="J39" s="441"/>
      <c r="K39" s="441"/>
      <c r="L39" s="441"/>
      <c r="M39" s="441"/>
      <c r="N39" s="441"/>
      <c r="O39" s="442"/>
      <c r="P39" s="431"/>
    </row>
    <row r="40" spans="1:16" x14ac:dyDescent="0.25">
      <c r="A40" s="399"/>
      <c r="B40" s="434"/>
      <c r="C40" s="443" t="s">
        <v>83</v>
      </c>
      <c r="D40" s="220" t="s">
        <v>60</v>
      </c>
      <c r="E40" s="400" t="str">
        <f>'Asignatura 4 G4'!AQ9</f>
        <v>C1a : Distribución favorable: Excelencia predominante</v>
      </c>
      <c r="F40" s="401"/>
      <c r="G40" s="401"/>
      <c r="H40" s="401"/>
      <c r="I40" s="402"/>
      <c r="J40" s="410"/>
      <c r="K40" s="411"/>
      <c r="L40" s="411"/>
      <c r="M40" s="411"/>
      <c r="N40" s="411"/>
      <c r="O40" s="411"/>
      <c r="P40" s="431"/>
    </row>
    <row r="41" spans="1:16" x14ac:dyDescent="0.25">
      <c r="A41" s="399"/>
      <c r="B41" s="434"/>
      <c r="C41" s="443"/>
      <c r="D41" s="446"/>
      <c r="E41" s="447"/>
      <c r="F41" s="447"/>
      <c r="G41" s="447"/>
      <c r="H41" s="447"/>
      <c r="I41" s="448"/>
      <c r="J41" s="444"/>
      <c r="K41" s="445"/>
      <c r="L41" s="445"/>
      <c r="M41" s="445"/>
      <c r="N41" s="445"/>
      <c r="O41" s="445"/>
      <c r="P41" s="431"/>
    </row>
    <row r="42" spans="1:16" x14ac:dyDescent="0.25">
      <c r="A42" s="399"/>
      <c r="B42" s="434"/>
      <c r="C42" s="443" t="s">
        <v>84</v>
      </c>
      <c r="D42" s="220" t="s">
        <v>60</v>
      </c>
      <c r="E42" s="397" t="str">
        <f>'Asignatura 4 G4'!AY9</f>
        <v>C1a : Distribución favorable: Excelencia predominante</v>
      </c>
      <c r="F42" s="397"/>
      <c r="G42" s="397"/>
      <c r="H42" s="397"/>
      <c r="I42" s="397"/>
      <c r="J42" s="410"/>
      <c r="K42" s="411"/>
      <c r="L42" s="411"/>
      <c r="M42" s="411"/>
      <c r="N42" s="411"/>
      <c r="O42" s="411"/>
      <c r="P42" s="431"/>
    </row>
    <row r="43" spans="1:16" ht="15.75" thickBot="1" x14ac:dyDescent="0.3">
      <c r="A43" s="399"/>
      <c r="B43" s="434"/>
      <c r="C43" s="449"/>
      <c r="D43" s="414"/>
      <c r="E43" s="415"/>
      <c r="F43" s="415"/>
      <c r="G43" s="415"/>
      <c r="H43" s="415"/>
      <c r="I43" s="416"/>
      <c r="J43" s="412"/>
      <c r="K43" s="413"/>
      <c r="L43" s="413"/>
      <c r="M43" s="413"/>
      <c r="N43" s="413"/>
      <c r="O43" s="413"/>
      <c r="P43" s="432"/>
    </row>
    <row r="44" spans="1:16" ht="15" customHeight="1" x14ac:dyDescent="0.25">
      <c r="A44" s="399">
        <v>5</v>
      </c>
      <c r="B44" s="406" t="str">
        <f>B14</f>
        <v>Nombre de la asignatura (Q10)</v>
      </c>
      <c r="C44" s="450" t="s">
        <v>82</v>
      </c>
      <c r="D44" s="236" t="s">
        <v>60</v>
      </c>
      <c r="E44" s="418" t="str">
        <f>'Asignatura 5 G5'!AI9</f>
        <v>C1a : Distribución favorable: Excelencia predominante</v>
      </c>
      <c r="F44" s="418"/>
      <c r="G44" s="418"/>
      <c r="H44" s="418"/>
      <c r="I44" s="418"/>
      <c r="J44" s="452" t="s">
        <v>86</v>
      </c>
      <c r="K44" s="452"/>
      <c r="L44" s="452"/>
      <c r="M44" s="452"/>
      <c r="N44" s="452"/>
      <c r="O44" s="452"/>
      <c r="P44" s="417"/>
    </row>
    <row r="45" spans="1:16" ht="107.25" customHeight="1" x14ac:dyDescent="0.25">
      <c r="A45" s="399"/>
      <c r="B45" s="407"/>
      <c r="C45" s="451"/>
      <c r="D45" s="423" t="s">
        <v>90</v>
      </c>
      <c r="E45" s="423"/>
      <c r="F45" s="423"/>
      <c r="G45" s="423"/>
      <c r="H45" s="423"/>
      <c r="I45" s="423"/>
      <c r="J45" s="423"/>
      <c r="K45" s="423"/>
      <c r="L45" s="423"/>
      <c r="M45" s="423"/>
      <c r="N45" s="423"/>
      <c r="O45" s="423"/>
      <c r="P45" s="417"/>
    </row>
    <row r="46" spans="1:16" x14ac:dyDescent="0.25">
      <c r="A46" s="399"/>
      <c r="B46" s="407"/>
      <c r="C46" s="435" t="s">
        <v>83</v>
      </c>
      <c r="D46" s="220" t="s">
        <v>60</v>
      </c>
      <c r="E46" s="400" t="str">
        <f>'Asignatura 5 G5'!AQ9</f>
        <v>C1a : Distribución favorable: Excelencia predominante</v>
      </c>
      <c r="F46" s="401"/>
      <c r="G46" s="401"/>
      <c r="H46" s="401"/>
      <c r="I46" s="402"/>
      <c r="J46" s="421"/>
      <c r="K46" s="421"/>
      <c r="L46" s="421"/>
      <c r="M46" s="421"/>
      <c r="N46" s="421"/>
      <c r="O46" s="421"/>
      <c r="P46" s="417"/>
    </row>
    <row r="47" spans="1:16" x14ac:dyDescent="0.25">
      <c r="A47" s="399"/>
      <c r="B47" s="407"/>
      <c r="C47" s="435"/>
      <c r="D47" s="424"/>
      <c r="E47" s="425"/>
      <c r="F47" s="425"/>
      <c r="G47" s="425"/>
      <c r="H47" s="425"/>
      <c r="I47" s="426"/>
      <c r="J47" s="421"/>
      <c r="K47" s="421"/>
      <c r="L47" s="421"/>
      <c r="M47" s="421"/>
      <c r="N47" s="421"/>
      <c r="O47" s="421"/>
      <c r="P47" s="417"/>
    </row>
    <row r="48" spans="1:16" x14ac:dyDescent="0.25">
      <c r="A48" s="399"/>
      <c r="B48" s="407"/>
      <c r="C48" s="435" t="s">
        <v>84</v>
      </c>
      <c r="D48" s="220" t="s">
        <v>60</v>
      </c>
      <c r="E48" s="397" t="str">
        <f>'Asignatura 5 G5'!AY9</f>
        <v>C1a : Distribución favorable: Excelencia predominante</v>
      </c>
      <c r="F48" s="397"/>
      <c r="G48" s="397"/>
      <c r="H48" s="397"/>
      <c r="I48" s="397"/>
      <c r="J48" s="421"/>
      <c r="K48" s="421"/>
      <c r="L48" s="421"/>
      <c r="M48" s="421"/>
      <c r="N48" s="421"/>
      <c r="O48" s="421"/>
      <c r="P48" s="417"/>
    </row>
    <row r="49" spans="1:16" ht="15.75" thickBot="1" x14ac:dyDescent="0.3">
      <c r="A49" s="399"/>
      <c r="B49" s="407"/>
      <c r="C49" s="436"/>
      <c r="D49" s="427"/>
      <c r="E49" s="428"/>
      <c r="F49" s="428"/>
      <c r="G49" s="428"/>
      <c r="H49" s="428"/>
      <c r="I49" s="429"/>
      <c r="J49" s="422"/>
      <c r="K49" s="422"/>
      <c r="L49" s="422"/>
      <c r="M49" s="422"/>
      <c r="N49" s="422"/>
      <c r="O49" s="422"/>
      <c r="P49" s="417"/>
    </row>
    <row r="50" spans="1:16" ht="15" customHeight="1" x14ac:dyDescent="0.25">
      <c r="A50" s="399">
        <v>6</v>
      </c>
      <c r="B50" s="408" t="str">
        <f>B15</f>
        <v>Nombre de la asignatura (Q10)</v>
      </c>
      <c r="C50" s="478" t="s">
        <v>82</v>
      </c>
      <c r="D50" s="150" t="s">
        <v>60</v>
      </c>
      <c r="E50" s="398" t="str">
        <f>'Asignatura 6 G6'!AI9</f>
        <v>C1a : Distribución favorable: Excelencia predominante</v>
      </c>
      <c r="F50" s="398"/>
      <c r="G50" s="398"/>
      <c r="H50" s="398"/>
      <c r="I50" s="398"/>
      <c r="J50" s="480" t="s">
        <v>86</v>
      </c>
      <c r="K50" s="480"/>
      <c r="L50" s="480"/>
      <c r="M50" s="480"/>
      <c r="N50" s="480"/>
      <c r="O50" s="481"/>
      <c r="P50" s="394"/>
    </row>
    <row r="51" spans="1:16" ht="90.75" customHeight="1" x14ac:dyDescent="0.25">
      <c r="A51" s="399"/>
      <c r="B51" s="409"/>
      <c r="C51" s="479"/>
      <c r="D51" s="482" t="s">
        <v>90</v>
      </c>
      <c r="E51" s="482"/>
      <c r="F51" s="482"/>
      <c r="G51" s="482"/>
      <c r="H51" s="482"/>
      <c r="I51" s="482"/>
      <c r="J51" s="482"/>
      <c r="K51" s="482"/>
      <c r="L51" s="482"/>
      <c r="M51" s="482"/>
      <c r="N51" s="482"/>
      <c r="O51" s="483"/>
      <c r="P51" s="395"/>
    </row>
    <row r="52" spans="1:16" x14ac:dyDescent="0.25">
      <c r="A52" s="399"/>
      <c r="B52" s="409"/>
      <c r="C52" s="484" t="s">
        <v>83</v>
      </c>
      <c r="D52" s="220" t="s">
        <v>60</v>
      </c>
      <c r="E52" s="400" t="str">
        <f>'Asignatura 6 G6'!AQ9</f>
        <v>C1a : Distribución favorable: Excelencia predominante</v>
      </c>
      <c r="F52" s="401"/>
      <c r="G52" s="401"/>
      <c r="H52" s="401"/>
      <c r="I52" s="402"/>
      <c r="J52" s="485"/>
      <c r="K52" s="486"/>
      <c r="L52" s="486"/>
      <c r="M52" s="486"/>
      <c r="N52" s="486"/>
      <c r="O52" s="486"/>
      <c r="P52" s="395"/>
    </row>
    <row r="53" spans="1:16" x14ac:dyDescent="0.25">
      <c r="A53" s="399"/>
      <c r="B53" s="409"/>
      <c r="C53" s="484"/>
      <c r="D53" s="446"/>
      <c r="E53" s="447"/>
      <c r="F53" s="447"/>
      <c r="G53" s="447"/>
      <c r="H53" s="447"/>
      <c r="I53" s="448"/>
      <c r="J53" s="487"/>
      <c r="K53" s="488"/>
      <c r="L53" s="488"/>
      <c r="M53" s="488"/>
      <c r="N53" s="488"/>
      <c r="O53" s="488"/>
      <c r="P53" s="395"/>
    </row>
    <row r="54" spans="1:16" x14ac:dyDescent="0.25">
      <c r="A54" s="399"/>
      <c r="B54" s="409"/>
      <c r="C54" s="484" t="s">
        <v>84</v>
      </c>
      <c r="D54" s="220" t="s">
        <v>60</v>
      </c>
      <c r="E54" s="397" t="str">
        <f>'Asignatura 6 G6'!AY9</f>
        <v>C1a : Distribución favorable: Excelencia predominante</v>
      </c>
      <c r="F54" s="397"/>
      <c r="G54" s="397"/>
      <c r="H54" s="397"/>
      <c r="I54" s="397"/>
      <c r="J54" s="485"/>
      <c r="K54" s="486"/>
      <c r="L54" s="486"/>
      <c r="M54" s="486"/>
      <c r="N54" s="486"/>
      <c r="O54" s="486"/>
      <c r="P54" s="395"/>
    </row>
    <row r="55" spans="1:16" ht="15.75" thickBot="1" x14ac:dyDescent="0.3">
      <c r="A55" s="399"/>
      <c r="B55" s="409"/>
      <c r="C55" s="489"/>
      <c r="D55" s="414"/>
      <c r="E55" s="415"/>
      <c r="F55" s="415"/>
      <c r="G55" s="415"/>
      <c r="H55" s="415"/>
      <c r="I55" s="416"/>
      <c r="J55" s="490"/>
      <c r="K55" s="491"/>
      <c r="L55" s="491"/>
      <c r="M55" s="491"/>
      <c r="N55" s="491"/>
      <c r="O55" s="491"/>
      <c r="P55" s="396"/>
    </row>
    <row r="56" spans="1:16" ht="15" customHeight="1" x14ac:dyDescent="0.25">
      <c r="A56" s="399">
        <v>7</v>
      </c>
      <c r="B56" s="406" t="str">
        <f>B16</f>
        <v>Nombre de la asignatura (Q10)</v>
      </c>
      <c r="C56" s="465" t="s">
        <v>82</v>
      </c>
      <c r="D56" s="150" t="s">
        <v>60</v>
      </c>
      <c r="E56" s="398" t="str">
        <f>'Asignatura 7 G7'!AI9</f>
        <v>C1a : Distribución favorable: Excelencia predominante</v>
      </c>
      <c r="F56" s="398"/>
      <c r="G56" s="398"/>
      <c r="H56" s="398"/>
      <c r="I56" s="398"/>
      <c r="J56" s="466" t="s">
        <v>86</v>
      </c>
      <c r="K56" s="466"/>
      <c r="L56" s="466"/>
      <c r="M56" s="466"/>
      <c r="N56" s="466"/>
      <c r="O56" s="466"/>
      <c r="P56" s="419"/>
    </row>
    <row r="57" spans="1:16" ht="120" customHeight="1" x14ac:dyDescent="0.25">
      <c r="A57" s="399"/>
      <c r="B57" s="407"/>
      <c r="C57" s="451"/>
      <c r="D57" s="423" t="s">
        <v>90</v>
      </c>
      <c r="E57" s="423"/>
      <c r="F57" s="423"/>
      <c r="G57" s="423"/>
      <c r="H57" s="423"/>
      <c r="I57" s="423"/>
      <c r="J57" s="423"/>
      <c r="K57" s="423"/>
      <c r="L57" s="423"/>
      <c r="M57" s="423"/>
      <c r="N57" s="423"/>
      <c r="O57" s="423"/>
      <c r="P57" s="417"/>
    </row>
    <row r="58" spans="1:16" x14ac:dyDescent="0.25">
      <c r="A58" s="399"/>
      <c r="B58" s="407"/>
      <c r="C58" s="435" t="s">
        <v>83</v>
      </c>
      <c r="D58" s="220" t="s">
        <v>60</v>
      </c>
      <c r="E58" s="400" t="str">
        <f>'Asignatura 7 G7'!AQ9</f>
        <v>C1a : Distribución favorable: Excelencia predominante</v>
      </c>
      <c r="F58" s="401"/>
      <c r="G58" s="401"/>
      <c r="H58" s="401"/>
      <c r="I58" s="402"/>
      <c r="J58" s="421"/>
      <c r="K58" s="421"/>
      <c r="L58" s="421"/>
      <c r="M58" s="421"/>
      <c r="N58" s="421"/>
      <c r="O58" s="421"/>
      <c r="P58" s="417"/>
    </row>
    <row r="59" spans="1:16" x14ac:dyDescent="0.25">
      <c r="A59" s="399"/>
      <c r="B59" s="407"/>
      <c r="C59" s="435"/>
      <c r="D59" s="424"/>
      <c r="E59" s="425"/>
      <c r="F59" s="425"/>
      <c r="G59" s="425"/>
      <c r="H59" s="425"/>
      <c r="I59" s="426"/>
      <c r="J59" s="421"/>
      <c r="K59" s="421"/>
      <c r="L59" s="421"/>
      <c r="M59" s="421"/>
      <c r="N59" s="421"/>
      <c r="O59" s="421"/>
      <c r="P59" s="417"/>
    </row>
    <row r="60" spans="1:16" x14ac:dyDescent="0.25">
      <c r="A60" s="399"/>
      <c r="B60" s="407"/>
      <c r="C60" s="435" t="s">
        <v>84</v>
      </c>
      <c r="D60" s="220" t="s">
        <v>60</v>
      </c>
      <c r="E60" s="397" t="str">
        <f>'Asignatura 7 G7'!AY9</f>
        <v>C1a : Distribución favorable: Excelencia predominante</v>
      </c>
      <c r="F60" s="397"/>
      <c r="G60" s="397"/>
      <c r="H60" s="397"/>
      <c r="I60" s="397"/>
      <c r="J60" s="421"/>
      <c r="K60" s="421"/>
      <c r="L60" s="421"/>
      <c r="M60" s="421"/>
      <c r="N60" s="421"/>
      <c r="O60" s="421"/>
      <c r="P60" s="417"/>
    </row>
    <row r="61" spans="1:16" ht="15.75" thickBot="1" x14ac:dyDescent="0.3">
      <c r="A61" s="399"/>
      <c r="B61" s="407"/>
      <c r="C61" s="492"/>
      <c r="D61" s="494"/>
      <c r="E61" s="495"/>
      <c r="F61" s="495"/>
      <c r="G61" s="495"/>
      <c r="H61" s="495"/>
      <c r="I61" s="496"/>
      <c r="J61" s="493"/>
      <c r="K61" s="493"/>
      <c r="L61" s="493"/>
      <c r="M61" s="493"/>
      <c r="N61" s="493"/>
      <c r="O61" s="493"/>
      <c r="P61" s="420"/>
    </row>
    <row r="62" spans="1:16" x14ac:dyDescent="0.25">
      <c r="A62" s="399">
        <v>8</v>
      </c>
      <c r="B62" s="403" t="str">
        <f>B17</f>
        <v>Nombre de la asignatura (Q10)</v>
      </c>
      <c r="C62" s="478" t="s">
        <v>82</v>
      </c>
      <c r="D62" s="150" t="s">
        <v>60</v>
      </c>
      <c r="E62" s="398" t="str">
        <f>'Asignatura 8 G8'!AI9</f>
        <v>C1a : Distribución favorable: Excelencia predominante</v>
      </c>
      <c r="F62" s="398"/>
      <c r="G62" s="398"/>
      <c r="H62" s="398"/>
      <c r="I62" s="398"/>
      <c r="J62" s="480" t="s">
        <v>86</v>
      </c>
      <c r="K62" s="480"/>
      <c r="L62" s="480"/>
      <c r="M62" s="480"/>
      <c r="N62" s="480"/>
      <c r="O62" s="481"/>
      <c r="P62" s="394"/>
    </row>
    <row r="63" spans="1:16" ht="119.25" customHeight="1" x14ac:dyDescent="0.25">
      <c r="A63" s="399"/>
      <c r="B63" s="404"/>
      <c r="C63" s="479"/>
      <c r="D63" s="482" t="s">
        <v>90</v>
      </c>
      <c r="E63" s="482"/>
      <c r="F63" s="482"/>
      <c r="G63" s="482"/>
      <c r="H63" s="482"/>
      <c r="I63" s="482"/>
      <c r="J63" s="482"/>
      <c r="K63" s="482"/>
      <c r="L63" s="482"/>
      <c r="M63" s="482"/>
      <c r="N63" s="482"/>
      <c r="O63" s="483"/>
      <c r="P63" s="395"/>
    </row>
    <row r="64" spans="1:16" x14ac:dyDescent="0.25">
      <c r="A64" s="399"/>
      <c r="B64" s="404"/>
      <c r="C64" s="484" t="s">
        <v>83</v>
      </c>
      <c r="D64" s="220" t="s">
        <v>60</v>
      </c>
      <c r="E64" s="400" t="str">
        <f>'Asignatura 8 G8'!AQ9</f>
        <v>C1a : Distribución favorable: Excelencia predominante</v>
      </c>
      <c r="F64" s="401"/>
      <c r="G64" s="401"/>
      <c r="H64" s="401"/>
      <c r="I64" s="402"/>
      <c r="J64" s="485"/>
      <c r="K64" s="486"/>
      <c r="L64" s="486"/>
      <c r="M64" s="486"/>
      <c r="N64" s="486"/>
      <c r="O64" s="486"/>
      <c r="P64" s="395"/>
    </row>
    <row r="65" spans="1:16" x14ac:dyDescent="0.25">
      <c r="A65" s="399"/>
      <c r="B65" s="404"/>
      <c r="C65" s="484"/>
      <c r="D65" s="446"/>
      <c r="E65" s="447"/>
      <c r="F65" s="447"/>
      <c r="G65" s="447"/>
      <c r="H65" s="447"/>
      <c r="I65" s="448"/>
      <c r="J65" s="487"/>
      <c r="K65" s="488"/>
      <c r="L65" s="488"/>
      <c r="M65" s="488"/>
      <c r="N65" s="488"/>
      <c r="O65" s="488"/>
      <c r="P65" s="395"/>
    </row>
    <row r="66" spans="1:16" x14ac:dyDescent="0.25">
      <c r="A66" s="399"/>
      <c r="B66" s="404"/>
      <c r="C66" s="484" t="s">
        <v>84</v>
      </c>
      <c r="D66" s="220" t="s">
        <v>60</v>
      </c>
      <c r="E66" s="397" t="str">
        <f>'Asignatura 8 G8'!AY9</f>
        <v>C1a : Distribución favorable: Excelencia predominante</v>
      </c>
      <c r="F66" s="397"/>
      <c r="G66" s="397"/>
      <c r="H66" s="397"/>
      <c r="I66" s="397"/>
      <c r="J66" s="485"/>
      <c r="K66" s="486"/>
      <c r="L66" s="486"/>
      <c r="M66" s="486"/>
      <c r="N66" s="486"/>
      <c r="O66" s="486"/>
      <c r="P66" s="395"/>
    </row>
    <row r="67" spans="1:16" ht="15.75" thickBot="1" x14ac:dyDescent="0.3">
      <c r="A67" s="399"/>
      <c r="B67" s="405"/>
      <c r="C67" s="489"/>
      <c r="D67" s="414"/>
      <c r="E67" s="415"/>
      <c r="F67" s="415"/>
      <c r="G67" s="415"/>
      <c r="H67" s="415"/>
      <c r="I67" s="416"/>
      <c r="J67" s="490"/>
      <c r="K67" s="491"/>
      <c r="L67" s="491"/>
      <c r="M67" s="491"/>
      <c r="N67" s="491"/>
      <c r="O67" s="491"/>
      <c r="P67" s="396"/>
    </row>
  </sheetData>
  <mergeCells count="131">
    <mergeCell ref="C64:C65"/>
    <mergeCell ref="E64:I64"/>
    <mergeCell ref="J64:O65"/>
    <mergeCell ref="D65:I65"/>
    <mergeCell ref="C66:C67"/>
    <mergeCell ref="J66:O67"/>
    <mergeCell ref="D67:I67"/>
    <mergeCell ref="C60:C61"/>
    <mergeCell ref="J60:O61"/>
    <mergeCell ref="D61:I61"/>
    <mergeCell ref="C62:C63"/>
    <mergeCell ref="J62:O63"/>
    <mergeCell ref="D63:I63"/>
    <mergeCell ref="C56:C57"/>
    <mergeCell ref="J56:O57"/>
    <mergeCell ref="D57:I57"/>
    <mergeCell ref="C58:C59"/>
    <mergeCell ref="E58:I58"/>
    <mergeCell ref="J58:O59"/>
    <mergeCell ref="D59:I59"/>
    <mergeCell ref="C52:C53"/>
    <mergeCell ref="E52:I52"/>
    <mergeCell ref="J52:O53"/>
    <mergeCell ref="D53:I53"/>
    <mergeCell ref="C54:C55"/>
    <mergeCell ref="J54:O55"/>
    <mergeCell ref="D55:I55"/>
    <mergeCell ref="C48:C49"/>
    <mergeCell ref="J48:O49"/>
    <mergeCell ref="D49:I49"/>
    <mergeCell ref="C50:C51"/>
    <mergeCell ref="J50:O51"/>
    <mergeCell ref="D51:I51"/>
    <mergeCell ref="C44:C45"/>
    <mergeCell ref="J44:O45"/>
    <mergeCell ref="D45:I45"/>
    <mergeCell ref="C46:C47"/>
    <mergeCell ref="E46:I46"/>
    <mergeCell ref="J46:O47"/>
    <mergeCell ref="D47:I47"/>
    <mergeCell ref="E50:I50"/>
    <mergeCell ref="E30:I30"/>
    <mergeCell ref="D31:I31"/>
    <mergeCell ref="C26:C27"/>
    <mergeCell ref="C28:C29"/>
    <mergeCell ref="C30:C31"/>
    <mergeCell ref="C22:C23"/>
    <mergeCell ref="C24:C25"/>
    <mergeCell ref="J22:O23"/>
    <mergeCell ref="J24:O25"/>
    <mergeCell ref="E24:I24"/>
    <mergeCell ref="D25:I25"/>
    <mergeCell ref="B8:B9"/>
    <mergeCell ref="C8:C9"/>
    <mergeCell ref="D8:G8"/>
    <mergeCell ref="H8:K8"/>
    <mergeCell ref="L8:O8"/>
    <mergeCell ref="C6:L6"/>
    <mergeCell ref="P20:P25"/>
    <mergeCell ref="B26:B31"/>
    <mergeCell ref="B20:B25"/>
    <mergeCell ref="P26:P31"/>
    <mergeCell ref="E28:I28"/>
    <mergeCell ref="E26:I26"/>
    <mergeCell ref="C20:C21"/>
    <mergeCell ref="J20:O21"/>
    <mergeCell ref="J19:O19"/>
    <mergeCell ref="C19:I19"/>
    <mergeCell ref="E20:I20"/>
    <mergeCell ref="D21:I21"/>
    <mergeCell ref="D23:I23"/>
    <mergeCell ref="J26:O27"/>
    <mergeCell ref="J28:O29"/>
    <mergeCell ref="J30:O31"/>
    <mergeCell ref="D27:I27"/>
    <mergeCell ref="D29:I29"/>
    <mergeCell ref="B38:B43"/>
    <mergeCell ref="E38:I38"/>
    <mergeCell ref="B32:B37"/>
    <mergeCell ref="E32:I32"/>
    <mergeCell ref="C34:C35"/>
    <mergeCell ref="C36:C37"/>
    <mergeCell ref="C38:C39"/>
    <mergeCell ref="J38:O39"/>
    <mergeCell ref="D39:I39"/>
    <mergeCell ref="C40:C41"/>
    <mergeCell ref="E40:I40"/>
    <mergeCell ref="J40:O41"/>
    <mergeCell ref="D41:I41"/>
    <mergeCell ref="C42:C43"/>
    <mergeCell ref="E42:I42"/>
    <mergeCell ref="C32:C33"/>
    <mergeCell ref="J32:O33"/>
    <mergeCell ref="E44:I44"/>
    <mergeCell ref="P50:P55"/>
    <mergeCell ref="E54:I54"/>
    <mergeCell ref="P56:P61"/>
    <mergeCell ref="E60:I60"/>
    <mergeCell ref="P32:P37"/>
    <mergeCell ref="J34:O35"/>
    <mergeCell ref="J36:O37"/>
    <mergeCell ref="D33:I33"/>
    <mergeCell ref="E34:I34"/>
    <mergeCell ref="D35:I35"/>
    <mergeCell ref="E36:I36"/>
    <mergeCell ref="D37:I37"/>
    <mergeCell ref="P38:P43"/>
    <mergeCell ref="O2:Q5"/>
    <mergeCell ref="B2:N5"/>
    <mergeCell ref="N6:Q6"/>
    <mergeCell ref="P62:P67"/>
    <mergeCell ref="E66:I66"/>
    <mergeCell ref="E62:I62"/>
    <mergeCell ref="A56:A61"/>
    <mergeCell ref="A62:A67"/>
    <mergeCell ref="E22:I22"/>
    <mergeCell ref="B62:B67"/>
    <mergeCell ref="B56:B61"/>
    <mergeCell ref="E56:I56"/>
    <mergeCell ref="A50:A55"/>
    <mergeCell ref="B50:B55"/>
    <mergeCell ref="A44:A49"/>
    <mergeCell ref="B44:B49"/>
    <mergeCell ref="A20:A25"/>
    <mergeCell ref="A26:A31"/>
    <mergeCell ref="A32:A37"/>
    <mergeCell ref="A38:A43"/>
    <mergeCell ref="J42:O43"/>
    <mergeCell ref="D43:I43"/>
    <mergeCell ref="P44:P49"/>
    <mergeCell ref="E48:I48"/>
  </mergeCells>
  <phoneticPr fontId="14" type="noConversion"/>
  <hyperlinks>
    <hyperlink ref="C19:I19" location="'Análisis de indicadores'!A1" display="Análisis de desempeño" xr:uid="{780A155F-F076-4673-87C0-4BB11C42C801}"/>
    <hyperlink ref="J19:O19" location="'Ruta de acción'!A1" display="Ruta de Acción" xr:uid="{93755B46-D848-4AC8-A0F5-D4FA2789F7CF}"/>
  </hyperlinks>
  <pageMargins left="0.17" right="0.17" top="0.41" bottom="0.74803149606299213" header="0.31496062992125984" footer="0.53"/>
  <pageSetup paperSize="5" scale="56" orientation="landscape" r:id="rId1"/>
  <headerFooter alignWithMargins="0">
    <oddFooter>&amp;R&amp;"Arial,Cursiva"&amp;9Código: FR-FOR-110.01  Fecha: 28/09/2026  Paginas &amp;P de &amp;N</odd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A34AC-6951-4986-90E9-6B5B26AD0F15}">
  <sheetPr>
    <tabColor theme="6" tint="0.59999389629810485"/>
  </sheetPr>
  <dimension ref="A1:W67"/>
  <sheetViews>
    <sheetView view="pageBreakPreview" topLeftCell="B1" zoomScale="60" zoomScaleNormal="80" workbookViewId="0">
      <selection activeCell="P16" sqref="P16"/>
    </sheetView>
  </sheetViews>
  <sheetFormatPr baseColWidth="10" defaultRowHeight="15" x14ac:dyDescent="0.25"/>
  <cols>
    <col min="2" max="2" width="36.85546875" customWidth="1"/>
    <col min="3" max="3" width="24.5703125" customWidth="1"/>
    <col min="4" max="4" width="14.5703125" bestFit="1" customWidth="1"/>
    <col min="6" max="6" width="17.42578125" customWidth="1"/>
    <col min="7" max="7" width="15" customWidth="1"/>
    <col min="10" max="10" width="15.42578125" customWidth="1"/>
    <col min="11" max="11" width="15" customWidth="1"/>
    <col min="14" max="14" width="17.140625" customWidth="1"/>
    <col min="15" max="15" width="20.42578125" customWidth="1"/>
    <col min="16" max="16" width="55.85546875" customWidth="1"/>
  </cols>
  <sheetData>
    <row r="1" spans="2:23" ht="15.75" thickBot="1" x14ac:dyDescent="0.3"/>
    <row r="2" spans="2:23" ht="15" customHeight="1" x14ac:dyDescent="0.25">
      <c r="B2" s="497" t="s">
        <v>124</v>
      </c>
      <c r="C2" s="498"/>
      <c r="D2" s="498"/>
      <c r="E2" s="498"/>
      <c r="F2" s="498"/>
      <c r="G2" s="498"/>
      <c r="H2" s="498"/>
      <c r="I2" s="498"/>
      <c r="J2" s="498"/>
      <c r="K2" s="498"/>
      <c r="L2" s="498"/>
      <c r="M2" s="498"/>
      <c r="N2" s="497"/>
      <c r="O2" s="498"/>
      <c r="P2" s="499"/>
      <c r="Q2" s="15"/>
      <c r="R2" s="15"/>
      <c r="S2" s="15"/>
      <c r="T2" s="15"/>
    </row>
    <row r="3" spans="2:23" ht="58.5" customHeight="1" x14ac:dyDescent="0.25">
      <c r="B3" s="500"/>
      <c r="C3" s="501"/>
      <c r="D3" s="501"/>
      <c r="E3" s="501"/>
      <c r="F3" s="501"/>
      <c r="G3" s="501"/>
      <c r="H3" s="501"/>
      <c r="I3" s="501"/>
      <c r="J3" s="501"/>
      <c r="K3" s="501"/>
      <c r="L3" s="501"/>
      <c r="M3" s="501"/>
      <c r="N3" s="500"/>
      <c r="O3" s="501"/>
      <c r="P3" s="502"/>
      <c r="Q3" s="15"/>
      <c r="R3" s="15"/>
      <c r="S3" s="15"/>
      <c r="T3" s="15"/>
    </row>
    <row r="4" spans="2:23" ht="15" customHeight="1" x14ac:dyDescent="0.25">
      <c r="B4" s="500"/>
      <c r="C4" s="501"/>
      <c r="D4" s="501"/>
      <c r="E4" s="501"/>
      <c r="F4" s="501"/>
      <c r="G4" s="501"/>
      <c r="H4" s="501"/>
      <c r="I4" s="501"/>
      <c r="J4" s="501"/>
      <c r="K4" s="501"/>
      <c r="L4" s="501"/>
      <c r="M4" s="501"/>
      <c r="N4" s="500"/>
      <c r="O4" s="501"/>
      <c r="P4" s="502"/>
      <c r="Q4" s="15"/>
      <c r="R4" s="15"/>
      <c r="S4" s="15"/>
      <c r="T4" s="15"/>
    </row>
    <row r="5" spans="2:23" ht="51.75" customHeight="1" thickBot="1" x14ac:dyDescent="0.3">
      <c r="B5" s="503"/>
      <c r="C5" s="504"/>
      <c r="D5" s="504"/>
      <c r="E5" s="504"/>
      <c r="F5" s="504"/>
      <c r="G5" s="504"/>
      <c r="H5" s="504"/>
      <c r="I5" s="504"/>
      <c r="J5" s="504"/>
      <c r="K5" s="504"/>
      <c r="L5" s="504"/>
      <c r="M5" s="504"/>
      <c r="N5" s="503"/>
      <c r="O5" s="504"/>
      <c r="P5" s="505"/>
      <c r="Q5" s="15"/>
      <c r="R5" s="15"/>
      <c r="S5" s="15"/>
      <c r="T5" s="15"/>
    </row>
    <row r="6" spans="2:23" ht="15.75" thickBot="1" x14ac:dyDescent="0.3">
      <c r="B6" s="222" t="s">
        <v>25</v>
      </c>
      <c r="C6" s="459" t="str">
        <f>'Asignatura 1 G1'!B7</f>
        <v>Nombre completo del profesor</v>
      </c>
      <c r="D6" s="460"/>
      <c r="E6" s="460"/>
      <c r="F6" s="460"/>
      <c r="G6" s="460"/>
      <c r="H6" s="460"/>
      <c r="I6" s="460"/>
      <c r="J6" s="460"/>
      <c r="K6" s="460"/>
      <c r="L6" s="461"/>
      <c r="M6" s="149" t="s">
        <v>38</v>
      </c>
      <c r="N6" s="391" t="str">
        <f>'Asignatura 1 G1'!Y7</f>
        <v>202X-A/B</v>
      </c>
      <c r="O6" s="392"/>
      <c r="P6" s="393"/>
      <c r="U6" s="11"/>
      <c r="V6" s="10"/>
      <c r="W6" s="10"/>
    </row>
    <row r="7" spans="2:23" ht="15.75" thickBot="1" x14ac:dyDescent="0.3"/>
    <row r="8" spans="2:23" x14ac:dyDescent="0.25">
      <c r="B8" s="453" t="s">
        <v>30</v>
      </c>
      <c r="C8" s="454" t="s">
        <v>31</v>
      </c>
      <c r="D8" s="456" t="s">
        <v>14</v>
      </c>
      <c r="E8" s="457"/>
      <c r="F8" s="457"/>
      <c r="G8" s="458"/>
      <c r="H8" s="456" t="s">
        <v>15</v>
      </c>
      <c r="I8" s="457"/>
      <c r="J8" s="457"/>
      <c r="K8" s="458"/>
      <c r="L8" s="456" t="s">
        <v>16</v>
      </c>
      <c r="M8" s="457"/>
      <c r="N8" s="457"/>
      <c r="O8" s="458"/>
      <c r="P8" s="10"/>
      <c r="Q8" s="12"/>
      <c r="R8" s="12"/>
      <c r="S8" s="12"/>
      <c r="T8" s="14"/>
      <c r="U8" s="14"/>
      <c r="V8" s="14"/>
      <c r="W8" s="14"/>
    </row>
    <row r="9" spans="2:23" x14ac:dyDescent="0.25">
      <c r="B9" s="443"/>
      <c r="C9" s="455"/>
      <c r="D9" s="223" t="s">
        <v>33</v>
      </c>
      <c r="E9" s="218" t="s">
        <v>34</v>
      </c>
      <c r="F9" s="219" t="s">
        <v>35</v>
      </c>
      <c r="G9" s="224" t="s">
        <v>36</v>
      </c>
      <c r="H9" s="223" t="s">
        <v>33</v>
      </c>
      <c r="I9" s="218" t="s">
        <v>34</v>
      </c>
      <c r="J9" s="219" t="s">
        <v>35</v>
      </c>
      <c r="K9" s="224" t="s">
        <v>36</v>
      </c>
      <c r="L9" s="223" t="s">
        <v>33</v>
      </c>
      <c r="M9" s="218" t="s">
        <v>34</v>
      </c>
      <c r="N9" s="219" t="s">
        <v>35</v>
      </c>
      <c r="O9" s="224" t="s">
        <v>36</v>
      </c>
      <c r="P9" s="12"/>
      <c r="Q9" s="12"/>
      <c r="R9" s="12"/>
      <c r="S9" s="12"/>
      <c r="T9" s="14"/>
      <c r="U9" s="14"/>
      <c r="V9" s="14"/>
      <c r="W9" s="14"/>
    </row>
    <row r="10" spans="2:23" ht="33.75" customHeight="1" x14ac:dyDescent="0.25">
      <c r="B10" s="257" t="str">
        <f>'Asignatura 1 G1'!L7</f>
        <v>Nombre de la asignatura (Q10)</v>
      </c>
      <c r="C10" s="20" t="str">
        <f>'Asignatura 1 G1'!R7</f>
        <v>No. de grupo (Q10)</v>
      </c>
      <c r="D10" s="18">
        <f>'Asignatura 1 G1'!AC32</f>
        <v>6</v>
      </c>
      <c r="E10" s="7">
        <f>'Asignatura 1 G1'!AD32</f>
        <v>0</v>
      </c>
      <c r="F10" s="7">
        <f>'Asignatura 1 G1'!AE32</f>
        <v>0</v>
      </c>
      <c r="G10" s="19">
        <f>'Asignatura 1 G1'!AF32</f>
        <v>0</v>
      </c>
      <c r="H10" s="18">
        <f>'Asignatura 1 G1'!AK32</f>
        <v>6</v>
      </c>
      <c r="I10" s="7">
        <f>'Asignatura 1 G1'!AL32</f>
        <v>0</v>
      </c>
      <c r="J10" s="7">
        <f>'Asignatura 1 G1'!AM32</f>
        <v>0</v>
      </c>
      <c r="K10" s="19">
        <f>'Asignatura 1 G1'!AN32</f>
        <v>0</v>
      </c>
      <c r="L10" s="18">
        <f>'Asignatura 1 G1'!AS32</f>
        <v>6</v>
      </c>
      <c r="M10" s="7">
        <f>'Asignatura 1 G1'!AT32</f>
        <v>0</v>
      </c>
      <c r="N10" s="7">
        <f>'Asignatura 1 G1'!AU32</f>
        <v>0</v>
      </c>
      <c r="O10" s="19">
        <f>'Asignatura 1 G1'!AV32</f>
        <v>0</v>
      </c>
      <c r="P10" s="13"/>
      <c r="Q10" s="10"/>
      <c r="R10" s="10"/>
      <c r="S10" s="10"/>
    </row>
    <row r="11" spans="2:23" ht="33.75" customHeight="1" x14ac:dyDescent="0.25">
      <c r="B11" s="258" t="str">
        <f>'Asignatura 2 G2'!M6</f>
        <v>Nombre de la asignatura (Q10)</v>
      </c>
      <c r="C11" s="226" t="str">
        <f>'Asignatura 2 G2'!S6</f>
        <v>No. de grupo (Q10)</v>
      </c>
      <c r="D11" s="18">
        <f>'Asignatura 2 G2'!AD31</f>
        <v>6</v>
      </c>
      <c r="E11" s="7">
        <f>'Asignatura 2 G2'!AE31</f>
        <v>0</v>
      </c>
      <c r="F11" s="7">
        <f>'Asignatura 2 G2'!AF31</f>
        <v>0</v>
      </c>
      <c r="G11" s="19">
        <f>'Asignatura 2 G2'!AG31</f>
        <v>0</v>
      </c>
      <c r="H11" s="18">
        <f>'Asignatura 2 G2'!AM31</f>
        <v>6</v>
      </c>
      <c r="I11" s="7">
        <f>'Asignatura 2 G2'!AN31</f>
        <v>0</v>
      </c>
      <c r="J11" s="7">
        <f>'Asignatura 2 G2'!AO31</f>
        <v>0</v>
      </c>
      <c r="K11" s="19">
        <f>'Asignatura 2 G2'!AP31</f>
        <v>0</v>
      </c>
      <c r="L11" s="18">
        <f>'Asignatura 2 G2'!AV31</f>
        <v>6</v>
      </c>
      <c r="M11" s="7">
        <f>'Asignatura 2 G2'!AW31</f>
        <v>0</v>
      </c>
      <c r="N11" s="7">
        <f>'Asignatura 2 G2'!AX31</f>
        <v>0</v>
      </c>
      <c r="O11" s="19">
        <f>'Asignatura 2 G2'!AY31</f>
        <v>0</v>
      </c>
      <c r="P11" s="10"/>
      <c r="Q11" s="10"/>
      <c r="R11" s="10"/>
      <c r="S11" s="10"/>
    </row>
    <row r="12" spans="2:23" ht="33.75" customHeight="1" x14ac:dyDescent="0.25">
      <c r="B12" s="257" t="str">
        <f>'Asignatura 3 G3'!M6</f>
        <v>Nombre de la asignatura (Q10)</v>
      </c>
      <c r="C12" s="20" t="str">
        <f>'Asignatura 3 G3'!S6</f>
        <v>No. de grupo (Q10)</v>
      </c>
      <c r="D12" s="18">
        <f>'Asignatura 3 G3'!AD31</f>
        <v>6</v>
      </c>
      <c r="E12" s="7">
        <f>'Asignatura 3 G3'!AE31</f>
        <v>0</v>
      </c>
      <c r="F12" s="7">
        <f>'Asignatura 3 G3'!AF31</f>
        <v>0</v>
      </c>
      <c r="G12" s="19">
        <f>'Asignatura 3 G3'!AG31</f>
        <v>0</v>
      </c>
      <c r="H12" s="18">
        <f>'Asignatura 3 G3'!AL31</f>
        <v>6</v>
      </c>
      <c r="I12" s="7">
        <f>'Asignatura 3 G3'!AM31</f>
        <v>0</v>
      </c>
      <c r="J12" s="7">
        <f>'Asignatura 3 G3'!AN31</f>
        <v>0</v>
      </c>
      <c r="K12" s="19">
        <f>'Asignatura 3 G3'!AO31</f>
        <v>0</v>
      </c>
      <c r="L12" s="18">
        <f>'Asignatura 3 G3'!AT31</f>
        <v>6</v>
      </c>
      <c r="M12" s="7">
        <f>'Asignatura 3 G3'!AU31</f>
        <v>0</v>
      </c>
      <c r="N12" s="7">
        <f>'Asignatura 3 G3'!AV31</f>
        <v>0</v>
      </c>
      <c r="O12" s="19">
        <f>'Asignatura 3 G3'!AW31</f>
        <v>0</v>
      </c>
      <c r="P12" s="10"/>
      <c r="Q12" s="10"/>
      <c r="R12" s="10"/>
      <c r="S12" s="10"/>
    </row>
    <row r="13" spans="2:23" ht="33.75" customHeight="1" x14ac:dyDescent="0.25">
      <c r="B13" s="258" t="str">
        <f>'Asignatura 4 G4'!M6</f>
        <v>Nombre de la asignatura (Q10)</v>
      </c>
      <c r="C13" s="226" t="str">
        <f>'Asignatura 4 G4'!S6</f>
        <v>No. de grupo (Q10)</v>
      </c>
      <c r="D13" s="18">
        <f>'Asignatura 4 G4'!AD31</f>
        <v>6</v>
      </c>
      <c r="E13" s="7">
        <f>'Asignatura 4 G4'!AE31</f>
        <v>0</v>
      </c>
      <c r="F13" s="7">
        <f>'Asignatura 4 G4'!AF31</f>
        <v>0</v>
      </c>
      <c r="G13" s="19">
        <f>'Asignatura 4 G4'!AG31</f>
        <v>0</v>
      </c>
      <c r="H13" s="18">
        <f>'Asignatura 4 G4'!AL31</f>
        <v>6</v>
      </c>
      <c r="I13" s="7">
        <f>'Asignatura 4 G4'!AM31</f>
        <v>0</v>
      </c>
      <c r="J13" s="7">
        <f>'Asignatura 4 G4'!AN31</f>
        <v>0</v>
      </c>
      <c r="K13" s="19">
        <f>'Asignatura 4 G4'!AO31</f>
        <v>0</v>
      </c>
      <c r="L13" s="18">
        <f>'Asignatura 4 G4'!AT31</f>
        <v>6</v>
      </c>
      <c r="M13" s="7">
        <f>'Asignatura 4 G4'!AU31</f>
        <v>0</v>
      </c>
      <c r="N13" s="7">
        <f>'Asignatura 4 G4'!AV31</f>
        <v>0</v>
      </c>
      <c r="O13" s="19">
        <f>'Asignatura 4 G4'!AW31</f>
        <v>0</v>
      </c>
      <c r="P13" s="10"/>
      <c r="Q13" s="10"/>
      <c r="R13" s="10"/>
      <c r="S13" s="10"/>
    </row>
    <row r="14" spans="2:23" ht="33.75" customHeight="1" x14ac:dyDescent="0.25">
      <c r="B14" s="257" t="str">
        <f>'Asignatura 5 G5'!M6</f>
        <v>Nombre de la asignatura (Q10)</v>
      </c>
      <c r="C14" s="20" t="str">
        <f>'Asignatura 5 G5'!S6</f>
        <v>No. de grupo (Q10)</v>
      </c>
      <c r="D14" s="18">
        <f>'Asignatura 5 G5'!AD31</f>
        <v>6</v>
      </c>
      <c r="E14" s="7">
        <f>'Asignatura 5 G5'!AE31</f>
        <v>0</v>
      </c>
      <c r="F14" s="7">
        <f>'Asignatura 5 G5'!AF31</f>
        <v>0</v>
      </c>
      <c r="G14" s="19">
        <f>'Asignatura 5 G5'!AG31</f>
        <v>0</v>
      </c>
      <c r="H14" s="18">
        <f>'Asignatura 5 G5'!AL31</f>
        <v>6</v>
      </c>
      <c r="I14" s="7">
        <f>'Asignatura 5 G5'!AM31</f>
        <v>0</v>
      </c>
      <c r="J14" s="7">
        <f>'Asignatura 5 G5'!AN31</f>
        <v>0</v>
      </c>
      <c r="K14" s="19">
        <f>'Asignatura 5 G5'!AO31</f>
        <v>0</v>
      </c>
      <c r="L14" s="18">
        <f>'Asignatura 5 G5'!AT31</f>
        <v>6</v>
      </c>
      <c r="M14" s="7">
        <f>'Asignatura 5 G5'!AU31</f>
        <v>0</v>
      </c>
      <c r="N14" s="7">
        <f>'Asignatura 5 G5'!AV31</f>
        <v>0</v>
      </c>
      <c r="O14" s="19">
        <f>'Asignatura 5 G5'!AW31</f>
        <v>0</v>
      </c>
      <c r="P14" s="10"/>
      <c r="Q14" s="10"/>
      <c r="R14" s="10"/>
      <c r="S14" s="10"/>
    </row>
    <row r="15" spans="2:23" ht="33.75" customHeight="1" x14ac:dyDescent="0.25">
      <c r="B15" s="258" t="str">
        <f>'Asignatura 6 G6'!M6</f>
        <v>Nombre de la asignatura (Q10)</v>
      </c>
      <c r="C15" s="226" t="str">
        <f>'Asignatura 6 G6'!S6</f>
        <v>No. de grupo (Q10)</v>
      </c>
      <c r="D15" s="18">
        <f>'Asignatura 6 G6'!AD31</f>
        <v>6</v>
      </c>
      <c r="E15" s="7">
        <f>'Asignatura 6 G6'!AE31</f>
        <v>0</v>
      </c>
      <c r="F15" s="7">
        <f>'Asignatura 6 G6'!AF31</f>
        <v>0</v>
      </c>
      <c r="G15" s="19">
        <f>'Asignatura 6 G6'!AG31</f>
        <v>0</v>
      </c>
      <c r="H15" s="18">
        <f>'Asignatura 6 G6'!AL31</f>
        <v>6</v>
      </c>
      <c r="I15" s="7">
        <f>'Asignatura 6 G6'!AM31</f>
        <v>0</v>
      </c>
      <c r="J15" s="7">
        <f>'Asignatura 6 G6'!AN31</f>
        <v>0</v>
      </c>
      <c r="K15" s="19">
        <f>'Asignatura 6 G6'!AO31</f>
        <v>0</v>
      </c>
      <c r="L15" s="18">
        <f>'Asignatura 6 G6'!AT31</f>
        <v>6</v>
      </c>
      <c r="M15" s="7">
        <f>'Asignatura 6 G6'!AU31</f>
        <v>0</v>
      </c>
      <c r="N15" s="7">
        <f>'Asignatura 6 G6'!AV31</f>
        <v>0</v>
      </c>
      <c r="O15" s="19">
        <f>'Asignatura 6 G6'!AW31</f>
        <v>0</v>
      </c>
      <c r="P15" s="13"/>
      <c r="Q15" s="10"/>
      <c r="R15" s="10"/>
      <c r="S15" s="10"/>
    </row>
    <row r="16" spans="2:23" ht="33.75" customHeight="1" x14ac:dyDescent="0.25">
      <c r="B16" s="257" t="str">
        <f>'Asignatura 7 G7'!M6</f>
        <v>Nombre de la asignatura (Q10)</v>
      </c>
      <c r="C16" s="20" t="str">
        <f>'Asignatura 7 G7'!S6</f>
        <v>No. de grupo (Q10)</v>
      </c>
      <c r="D16" s="18">
        <f>'Asignatura 7 G7'!AD31</f>
        <v>6</v>
      </c>
      <c r="E16" s="7">
        <f>'Asignatura 7 G7'!AE31</f>
        <v>0</v>
      </c>
      <c r="F16" s="7">
        <f>'Asignatura 7 G7'!AF31</f>
        <v>0</v>
      </c>
      <c r="G16" s="3">
        <f>'Asignatura 7 G7'!AG31</f>
        <v>0</v>
      </c>
      <c r="H16" s="18">
        <f>'Asignatura 7 G7'!AL31</f>
        <v>6</v>
      </c>
      <c r="I16" s="7">
        <f>'Asignatura 7 G7'!AM31</f>
        <v>0</v>
      </c>
      <c r="J16" s="7">
        <f>'Asignatura 7 G7'!AN31</f>
        <v>0</v>
      </c>
      <c r="K16" s="19">
        <f>'Asignatura 7 G7'!AO31</f>
        <v>0</v>
      </c>
      <c r="L16" s="18">
        <f>'Asignatura 7 G7'!AT31</f>
        <v>6</v>
      </c>
      <c r="M16" s="7">
        <f>'Asignatura 7 G7'!AU31</f>
        <v>0</v>
      </c>
      <c r="N16" s="7">
        <f>'Asignatura 7 G7'!AV31</f>
        <v>0</v>
      </c>
      <c r="O16" s="19">
        <f>'Asignatura 7 G7'!AW31</f>
        <v>0</v>
      </c>
      <c r="P16" s="10"/>
      <c r="Q16" s="10"/>
      <c r="R16" s="10"/>
      <c r="S16" s="10"/>
    </row>
    <row r="17" spans="1:16" ht="33.75" customHeight="1" thickBot="1" x14ac:dyDescent="0.3">
      <c r="B17" s="259" t="str">
        <f>'Asignatura 8 G8'!M6</f>
        <v>Nombre de la asignatura (Q10)</v>
      </c>
      <c r="C17" s="230" t="str">
        <f>'Asignatura 8 G8'!S6</f>
        <v>No. de grupo (Q10)</v>
      </c>
      <c r="D17" s="22">
        <f>'Asignatura 8 G8'!AD31</f>
        <v>6</v>
      </c>
      <c r="E17" s="23">
        <f>'Asignatura 8 G8'!AE31</f>
        <v>0</v>
      </c>
      <c r="F17" s="23">
        <f>'Asignatura 8 G8'!AF31</f>
        <v>0</v>
      </c>
      <c r="G17" s="24">
        <f>'Asignatura 5 G5'!AG31</f>
        <v>0</v>
      </c>
      <c r="H17" s="22">
        <f>'Asignatura 8 G8'!AL31</f>
        <v>6</v>
      </c>
      <c r="I17" s="23">
        <f>'Asignatura 8 G8'!AM31</f>
        <v>0</v>
      </c>
      <c r="J17" s="23">
        <f>'Asignatura 8 G8'!AN31</f>
        <v>0</v>
      </c>
      <c r="K17" s="24">
        <f>'Asignatura 8 G8'!AO31</f>
        <v>0</v>
      </c>
      <c r="L17" s="22">
        <f>'Asignatura 8 G8'!AT31</f>
        <v>6</v>
      </c>
      <c r="M17" s="23">
        <f>'Asignatura 8 G8'!AU31</f>
        <v>0</v>
      </c>
      <c r="N17" s="23">
        <f>'Asignatura 8 G8'!AV31</f>
        <v>0</v>
      </c>
      <c r="O17" s="24">
        <f>'Asignatura 8 G8'!AW31</f>
        <v>0</v>
      </c>
    </row>
    <row r="18" spans="1:16" ht="15.75" thickBot="1" x14ac:dyDescent="0.3"/>
    <row r="19" spans="1:16" ht="19.5" thickBot="1" x14ac:dyDescent="0.35">
      <c r="A19" s="16"/>
      <c r="B19" s="234" t="s">
        <v>30</v>
      </c>
      <c r="C19" s="467" t="s">
        <v>62</v>
      </c>
      <c r="D19" s="470"/>
      <c r="E19" s="470"/>
      <c r="F19" s="470"/>
      <c r="G19" s="470"/>
      <c r="H19" s="470"/>
      <c r="I19" s="471"/>
      <c r="J19" s="467" t="s">
        <v>85</v>
      </c>
      <c r="K19" s="468"/>
      <c r="L19" s="468"/>
      <c r="M19" s="468"/>
      <c r="N19" s="468"/>
      <c r="O19" s="469"/>
      <c r="P19" s="235" t="s">
        <v>67</v>
      </c>
    </row>
    <row r="20" spans="1:16" x14ac:dyDescent="0.25">
      <c r="A20" s="399">
        <v>1</v>
      </c>
      <c r="B20" s="406" t="str">
        <f>B10</f>
        <v>Nombre de la asignatura (Q10)</v>
      </c>
      <c r="C20" s="465" t="s">
        <v>87</v>
      </c>
      <c r="D20" s="150" t="s">
        <v>60</v>
      </c>
      <c r="E20" s="398" t="str">
        <f>'Asignatura 1 G1'!AH31</f>
        <v>C1a : Distribución favorable: Excelencia predominante</v>
      </c>
      <c r="F20" s="398"/>
      <c r="G20" s="398"/>
      <c r="H20" s="398"/>
      <c r="I20" s="398"/>
      <c r="J20" s="466" t="s">
        <v>86</v>
      </c>
      <c r="K20" s="466"/>
      <c r="L20" s="466"/>
      <c r="M20" s="466"/>
      <c r="N20" s="466"/>
      <c r="O20" s="466"/>
      <c r="P20" s="419"/>
    </row>
    <row r="21" spans="1:16" ht="90.75" customHeight="1" x14ac:dyDescent="0.25">
      <c r="A21" s="399"/>
      <c r="B21" s="407"/>
      <c r="C21" s="451"/>
      <c r="D21" s="423" t="s">
        <v>91</v>
      </c>
      <c r="E21" s="423"/>
      <c r="F21" s="423"/>
      <c r="G21" s="423"/>
      <c r="H21" s="423"/>
      <c r="I21" s="423"/>
      <c r="J21" s="423"/>
      <c r="K21" s="423"/>
      <c r="L21" s="423"/>
      <c r="M21" s="423"/>
      <c r="N21" s="423"/>
      <c r="O21" s="423"/>
      <c r="P21" s="417"/>
    </row>
    <row r="22" spans="1:16" x14ac:dyDescent="0.25">
      <c r="A22" s="399"/>
      <c r="B22" s="407"/>
      <c r="C22" s="436" t="s">
        <v>88</v>
      </c>
      <c r="D22" s="220" t="s">
        <v>60</v>
      </c>
      <c r="E22" s="400" t="str">
        <f>'Asignatura 1 G1'!AP31</f>
        <v>C1a : Distribución favorable: Excelencia predominante</v>
      </c>
      <c r="F22" s="401"/>
      <c r="G22" s="401"/>
      <c r="H22" s="401"/>
      <c r="I22" s="402"/>
      <c r="J22" s="421"/>
      <c r="K22" s="421"/>
      <c r="L22" s="421"/>
      <c r="M22" s="421"/>
      <c r="N22" s="421"/>
      <c r="O22" s="421"/>
      <c r="P22" s="417"/>
    </row>
    <row r="23" spans="1:16" x14ac:dyDescent="0.25">
      <c r="A23" s="399"/>
      <c r="B23" s="407"/>
      <c r="C23" s="451"/>
      <c r="D23" s="424"/>
      <c r="E23" s="425"/>
      <c r="F23" s="425"/>
      <c r="G23" s="425"/>
      <c r="H23" s="425"/>
      <c r="I23" s="426"/>
      <c r="J23" s="421"/>
      <c r="K23" s="421"/>
      <c r="L23" s="421"/>
      <c r="M23" s="421"/>
      <c r="N23" s="421"/>
      <c r="O23" s="421"/>
      <c r="P23" s="417"/>
    </row>
    <row r="24" spans="1:16" x14ac:dyDescent="0.25">
      <c r="A24" s="399"/>
      <c r="B24" s="407"/>
      <c r="C24" s="436" t="s">
        <v>89</v>
      </c>
      <c r="D24" s="220" t="s">
        <v>60</v>
      </c>
      <c r="E24" s="397" t="str">
        <f>'Asignatura 1 G1'!AX31</f>
        <v>C1a : Distribución favorable: Excelencia predominante</v>
      </c>
      <c r="F24" s="397"/>
      <c r="G24" s="397"/>
      <c r="H24" s="397"/>
      <c r="I24" s="397"/>
      <c r="J24" s="421"/>
      <c r="K24" s="421"/>
      <c r="L24" s="421"/>
      <c r="M24" s="421"/>
      <c r="N24" s="421"/>
      <c r="O24" s="421"/>
      <c r="P24" s="417"/>
    </row>
    <row r="25" spans="1:16" ht="15.75" thickBot="1" x14ac:dyDescent="0.3">
      <c r="A25" s="399"/>
      <c r="B25" s="407"/>
      <c r="C25" s="517"/>
      <c r="D25" s="494"/>
      <c r="E25" s="495"/>
      <c r="F25" s="495"/>
      <c r="G25" s="495"/>
      <c r="H25" s="495"/>
      <c r="I25" s="496"/>
      <c r="J25" s="493"/>
      <c r="K25" s="493"/>
      <c r="L25" s="493"/>
      <c r="M25" s="493"/>
      <c r="N25" s="493"/>
      <c r="O25" s="493"/>
      <c r="P25" s="420"/>
    </row>
    <row r="26" spans="1:16" x14ac:dyDescent="0.25">
      <c r="A26" s="399">
        <v>2</v>
      </c>
      <c r="B26" s="433" t="str">
        <f>B11</f>
        <v>Nombre de la asignatura (Q10)</v>
      </c>
      <c r="C26" s="437" t="s">
        <v>87</v>
      </c>
      <c r="D26" s="150" t="s">
        <v>60</v>
      </c>
      <c r="E26" s="398" t="str">
        <f>'Asignatura 2 G2'!AI30</f>
        <v>C1a : Distribución favorable: Excelencia predominante</v>
      </c>
      <c r="F26" s="398"/>
      <c r="G26" s="398"/>
      <c r="H26" s="398"/>
      <c r="I26" s="398"/>
      <c r="J26" s="439" t="s">
        <v>86</v>
      </c>
      <c r="K26" s="439"/>
      <c r="L26" s="439"/>
      <c r="M26" s="439"/>
      <c r="N26" s="439"/>
      <c r="O26" s="439"/>
      <c r="P26" s="515"/>
    </row>
    <row r="27" spans="1:16" ht="90.75" customHeight="1" x14ac:dyDescent="0.25">
      <c r="A27" s="399"/>
      <c r="B27" s="434"/>
      <c r="C27" s="438"/>
      <c r="D27" s="441" t="s">
        <v>91</v>
      </c>
      <c r="E27" s="441"/>
      <c r="F27" s="441"/>
      <c r="G27" s="441"/>
      <c r="H27" s="441"/>
      <c r="I27" s="441"/>
      <c r="J27" s="441"/>
      <c r="K27" s="441"/>
      <c r="L27" s="441"/>
      <c r="M27" s="441"/>
      <c r="N27" s="441"/>
      <c r="O27" s="441"/>
      <c r="P27" s="516"/>
    </row>
    <row r="28" spans="1:16" x14ac:dyDescent="0.25">
      <c r="A28" s="399"/>
      <c r="B28" s="434"/>
      <c r="C28" s="509" t="s">
        <v>88</v>
      </c>
      <c r="D28" s="220" t="s">
        <v>60</v>
      </c>
      <c r="E28" s="400" t="str">
        <f>'Asignatura 2 G2'!AR30</f>
        <v>C1a : Distribución favorable: Excelencia predominante</v>
      </c>
      <c r="F28" s="401"/>
      <c r="G28" s="401"/>
      <c r="H28" s="401"/>
      <c r="I28" s="402"/>
      <c r="J28" s="511"/>
      <c r="K28" s="511"/>
      <c r="L28" s="511"/>
      <c r="M28" s="511"/>
      <c r="N28" s="511"/>
      <c r="O28" s="511"/>
      <c r="P28" s="516"/>
    </row>
    <row r="29" spans="1:16" x14ac:dyDescent="0.25">
      <c r="A29" s="399"/>
      <c r="B29" s="434"/>
      <c r="C29" s="438"/>
      <c r="D29" s="472"/>
      <c r="E29" s="473"/>
      <c r="F29" s="473"/>
      <c r="G29" s="473"/>
      <c r="H29" s="473"/>
      <c r="I29" s="474"/>
      <c r="J29" s="511"/>
      <c r="K29" s="511"/>
      <c r="L29" s="511"/>
      <c r="M29" s="511"/>
      <c r="N29" s="511"/>
      <c r="O29" s="511"/>
      <c r="P29" s="516"/>
    </row>
    <row r="30" spans="1:16" x14ac:dyDescent="0.25">
      <c r="A30" s="399"/>
      <c r="B30" s="434"/>
      <c r="C30" s="509" t="s">
        <v>89</v>
      </c>
      <c r="D30" s="220" t="s">
        <v>60</v>
      </c>
      <c r="E30" s="397" t="str">
        <f>'Asignatura 2 G2'!BA30</f>
        <v>C1a : Distribución favorable: Excelencia predominante</v>
      </c>
      <c r="F30" s="397"/>
      <c r="G30" s="397"/>
      <c r="H30" s="397"/>
      <c r="I30" s="397"/>
      <c r="J30" s="511"/>
      <c r="K30" s="511"/>
      <c r="L30" s="511"/>
      <c r="M30" s="511"/>
      <c r="N30" s="511"/>
      <c r="O30" s="511"/>
      <c r="P30" s="516"/>
    </row>
    <row r="31" spans="1:16" ht="15.75" thickBot="1" x14ac:dyDescent="0.3">
      <c r="A31" s="399"/>
      <c r="B31" s="434"/>
      <c r="C31" s="510"/>
      <c r="D31" s="475"/>
      <c r="E31" s="476"/>
      <c r="F31" s="476"/>
      <c r="G31" s="476"/>
      <c r="H31" s="476"/>
      <c r="I31" s="477"/>
      <c r="J31" s="513"/>
      <c r="K31" s="513"/>
      <c r="L31" s="513"/>
      <c r="M31" s="513"/>
      <c r="N31" s="513"/>
      <c r="O31" s="513"/>
      <c r="P31" s="518"/>
    </row>
    <row r="32" spans="1:16" ht="15" customHeight="1" x14ac:dyDescent="0.25">
      <c r="A32" s="399">
        <v>3</v>
      </c>
      <c r="B32" s="406" t="str">
        <f>B12</f>
        <v>Nombre de la asignatura (Q10)</v>
      </c>
      <c r="C32" s="450" t="s">
        <v>87</v>
      </c>
      <c r="D32" s="236" t="s">
        <v>60</v>
      </c>
      <c r="E32" s="418" t="str">
        <f>'Asignatura 3 G3'!AI30</f>
        <v>C1a : Distribución favorable: Excelencia predominante</v>
      </c>
      <c r="F32" s="418"/>
      <c r="G32" s="418"/>
      <c r="H32" s="418"/>
      <c r="I32" s="418"/>
      <c r="J32" s="452" t="s">
        <v>86</v>
      </c>
      <c r="K32" s="452"/>
      <c r="L32" s="452"/>
      <c r="M32" s="452"/>
      <c r="N32" s="452"/>
      <c r="O32" s="452"/>
      <c r="P32" s="417"/>
    </row>
    <row r="33" spans="1:16" x14ac:dyDescent="0.25">
      <c r="A33" s="399"/>
      <c r="B33" s="407"/>
      <c r="C33" s="451"/>
      <c r="D33" s="423" t="s">
        <v>91</v>
      </c>
      <c r="E33" s="423"/>
      <c r="F33" s="423"/>
      <c r="G33" s="423"/>
      <c r="H33" s="423"/>
      <c r="I33" s="423"/>
      <c r="J33" s="423"/>
      <c r="K33" s="423"/>
      <c r="L33" s="423"/>
      <c r="M33" s="423"/>
      <c r="N33" s="423"/>
      <c r="O33" s="423"/>
      <c r="P33" s="417"/>
    </row>
    <row r="34" spans="1:16" x14ac:dyDescent="0.25">
      <c r="A34" s="399"/>
      <c r="B34" s="407"/>
      <c r="C34" s="436" t="s">
        <v>88</v>
      </c>
      <c r="D34" s="220" t="s">
        <v>60</v>
      </c>
      <c r="E34" s="400" t="str">
        <f>'Asignatura 3 G3'!AQ30</f>
        <v>C1a : Distribución favorable: Excelencia predominante</v>
      </c>
      <c r="F34" s="401"/>
      <c r="G34" s="401"/>
      <c r="H34" s="401"/>
      <c r="I34" s="402"/>
      <c r="J34" s="421"/>
      <c r="K34" s="421"/>
      <c r="L34" s="421"/>
      <c r="M34" s="421"/>
      <c r="N34" s="421"/>
      <c r="O34" s="421"/>
      <c r="P34" s="417"/>
    </row>
    <row r="35" spans="1:16" x14ac:dyDescent="0.25">
      <c r="A35" s="399"/>
      <c r="B35" s="407"/>
      <c r="C35" s="451"/>
      <c r="D35" s="424"/>
      <c r="E35" s="425"/>
      <c r="F35" s="425"/>
      <c r="G35" s="425"/>
      <c r="H35" s="425"/>
      <c r="I35" s="426"/>
      <c r="J35" s="421"/>
      <c r="K35" s="421"/>
      <c r="L35" s="421"/>
      <c r="M35" s="421"/>
      <c r="N35" s="421"/>
      <c r="O35" s="421"/>
      <c r="P35" s="417"/>
    </row>
    <row r="36" spans="1:16" x14ac:dyDescent="0.25">
      <c r="A36" s="399"/>
      <c r="B36" s="407"/>
      <c r="C36" s="436" t="s">
        <v>89</v>
      </c>
      <c r="D36" s="220" t="s">
        <v>60</v>
      </c>
      <c r="E36" s="397" t="str">
        <f>'Asignatura 3 G3'!AY30</f>
        <v>C1a : Distribución favorable: Excelencia predominante</v>
      </c>
      <c r="F36" s="397"/>
      <c r="G36" s="397"/>
      <c r="H36" s="397"/>
      <c r="I36" s="397"/>
      <c r="J36" s="421"/>
      <c r="K36" s="421"/>
      <c r="L36" s="421"/>
      <c r="M36" s="421"/>
      <c r="N36" s="421"/>
      <c r="O36" s="421"/>
      <c r="P36" s="417"/>
    </row>
    <row r="37" spans="1:16" ht="15.75" thickBot="1" x14ac:dyDescent="0.3">
      <c r="A37" s="399"/>
      <c r="B37" s="407"/>
      <c r="C37" s="517"/>
      <c r="D37" s="494"/>
      <c r="E37" s="495"/>
      <c r="F37" s="495"/>
      <c r="G37" s="495"/>
      <c r="H37" s="495"/>
      <c r="I37" s="496"/>
      <c r="J37" s="493"/>
      <c r="K37" s="493"/>
      <c r="L37" s="493"/>
      <c r="M37" s="493"/>
      <c r="N37" s="493"/>
      <c r="O37" s="493"/>
      <c r="P37" s="417"/>
    </row>
    <row r="38" spans="1:16" ht="15" customHeight="1" x14ac:dyDescent="0.25">
      <c r="A38" s="399">
        <v>4</v>
      </c>
      <c r="B38" s="433" t="str">
        <f>B13</f>
        <v>Nombre de la asignatura (Q10)</v>
      </c>
      <c r="C38" s="437" t="s">
        <v>87</v>
      </c>
      <c r="D38" s="150" t="s">
        <v>60</v>
      </c>
      <c r="E38" s="398" t="str">
        <f>'Asignatura 4 G4'!AI30</f>
        <v>C1a : Distribución favorable: Excelencia predominante</v>
      </c>
      <c r="F38" s="398"/>
      <c r="G38" s="398"/>
      <c r="H38" s="398"/>
      <c r="I38" s="398"/>
      <c r="J38" s="439" t="s">
        <v>86</v>
      </c>
      <c r="K38" s="439"/>
      <c r="L38" s="439"/>
      <c r="M38" s="439"/>
      <c r="N38" s="439"/>
      <c r="O38" s="439"/>
      <c r="P38" s="515"/>
    </row>
    <row r="39" spans="1:16" x14ac:dyDescent="0.25">
      <c r="A39" s="399"/>
      <c r="B39" s="434"/>
      <c r="C39" s="438"/>
      <c r="D39" s="441" t="s">
        <v>91</v>
      </c>
      <c r="E39" s="441"/>
      <c r="F39" s="441"/>
      <c r="G39" s="441"/>
      <c r="H39" s="441"/>
      <c r="I39" s="441"/>
      <c r="J39" s="441"/>
      <c r="K39" s="441"/>
      <c r="L39" s="441"/>
      <c r="M39" s="441"/>
      <c r="N39" s="441"/>
      <c r="O39" s="441"/>
      <c r="P39" s="516"/>
    </row>
    <row r="40" spans="1:16" x14ac:dyDescent="0.25">
      <c r="A40" s="399"/>
      <c r="B40" s="434"/>
      <c r="C40" s="509" t="s">
        <v>88</v>
      </c>
      <c r="D40" s="220" t="s">
        <v>60</v>
      </c>
      <c r="E40" s="400" t="str">
        <f>'Asignatura 4 G4'!AQ30</f>
        <v>C1a : Distribución favorable: Excelencia predominante</v>
      </c>
      <c r="F40" s="401"/>
      <c r="G40" s="401"/>
      <c r="H40" s="401"/>
      <c r="I40" s="402"/>
      <c r="J40" s="511"/>
      <c r="K40" s="511"/>
      <c r="L40" s="511"/>
      <c r="M40" s="511"/>
      <c r="N40" s="511"/>
      <c r="O40" s="511"/>
      <c r="P40" s="516"/>
    </row>
    <row r="41" spans="1:16" x14ac:dyDescent="0.25">
      <c r="A41" s="399"/>
      <c r="B41" s="434"/>
      <c r="C41" s="438"/>
      <c r="D41" s="472"/>
      <c r="E41" s="473"/>
      <c r="F41" s="473"/>
      <c r="G41" s="473"/>
      <c r="H41" s="473"/>
      <c r="I41" s="474"/>
      <c r="J41" s="511"/>
      <c r="K41" s="511"/>
      <c r="L41" s="511"/>
      <c r="M41" s="511"/>
      <c r="N41" s="511"/>
      <c r="O41" s="511"/>
      <c r="P41" s="516"/>
    </row>
    <row r="42" spans="1:16" x14ac:dyDescent="0.25">
      <c r="A42" s="399"/>
      <c r="B42" s="434"/>
      <c r="C42" s="509" t="s">
        <v>89</v>
      </c>
      <c r="D42" s="220" t="s">
        <v>60</v>
      </c>
      <c r="E42" s="397" t="str">
        <f>'Asignatura 4 G4'!AY30</f>
        <v>C1a : Distribución favorable: Excelencia predominante</v>
      </c>
      <c r="F42" s="397"/>
      <c r="G42" s="397"/>
      <c r="H42" s="397"/>
      <c r="I42" s="397"/>
      <c r="J42" s="511"/>
      <c r="K42" s="511"/>
      <c r="L42" s="511"/>
      <c r="M42" s="511"/>
      <c r="N42" s="511"/>
      <c r="O42" s="511"/>
      <c r="P42" s="516"/>
    </row>
    <row r="43" spans="1:16" ht="15.75" thickBot="1" x14ac:dyDescent="0.3">
      <c r="A43" s="399"/>
      <c r="B43" s="434"/>
      <c r="C43" s="510"/>
      <c r="D43" s="475"/>
      <c r="E43" s="476"/>
      <c r="F43" s="476"/>
      <c r="G43" s="476"/>
      <c r="H43" s="476"/>
      <c r="I43" s="477"/>
      <c r="J43" s="513"/>
      <c r="K43" s="513"/>
      <c r="L43" s="513"/>
      <c r="M43" s="513"/>
      <c r="N43" s="513"/>
      <c r="O43" s="513"/>
      <c r="P43" s="516"/>
    </row>
    <row r="44" spans="1:16" ht="15" customHeight="1" x14ac:dyDescent="0.25">
      <c r="A44" s="399">
        <v>5</v>
      </c>
      <c r="B44" s="406" t="str">
        <f>B14</f>
        <v>Nombre de la asignatura (Q10)</v>
      </c>
      <c r="C44" s="465" t="s">
        <v>87</v>
      </c>
      <c r="D44" s="150" t="s">
        <v>60</v>
      </c>
      <c r="E44" s="398" t="str">
        <f>'Asignatura 5 G5'!AI30</f>
        <v>C1a : Distribución favorable: Excelencia predominante</v>
      </c>
      <c r="F44" s="398"/>
      <c r="G44" s="398"/>
      <c r="H44" s="398"/>
      <c r="I44" s="398"/>
      <c r="J44" s="466" t="s">
        <v>86</v>
      </c>
      <c r="K44" s="466"/>
      <c r="L44" s="466"/>
      <c r="M44" s="466"/>
      <c r="N44" s="466"/>
      <c r="O44" s="466"/>
      <c r="P44" s="419"/>
    </row>
    <row r="45" spans="1:16" x14ac:dyDescent="0.25">
      <c r="A45" s="399"/>
      <c r="B45" s="407"/>
      <c r="C45" s="451"/>
      <c r="D45" s="423" t="s">
        <v>91</v>
      </c>
      <c r="E45" s="423"/>
      <c r="F45" s="423"/>
      <c r="G45" s="423"/>
      <c r="H45" s="423"/>
      <c r="I45" s="423"/>
      <c r="J45" s="423"/>
      <c r="K45" s="423"/>
      <c r="L45" s="423"/>
      <c r="M45" s="423"/>
      <c r="N45" s="423"/>
      <c r="O45" s="423"/>
      <c r="P45" s="417"/>
    </row>
    <row r="46" spans="1:16" x14ac:dyDescent="0.25">
      <c r="A46" s="399"/>
      <c r="B46" s="407"/>
      <c r="C46" s="436" t="s">
        <v>88</v>
      </c>
      <c r="D46" s="220" t="s">
        <v>60</v>
      </c>
      <c r="E46" s="400" t="str">
        <f>'Asignatura 5 G5'!AQ30</f>
        <v>C1a : Distribución favorable: Excelencia predominante</v>
      </c>
      <c r="F46" s="401"/>
      <c r="G46" s="401"/>
      <c r="H46" s="401"/>
      <c r="I46" s="402"/>
      <c r="J46" s="421"/>
      <c r="K46" s="421"/>
      <c r="L46" s="421"/>
      <c r="M46" s="421"/>
      <c r="N46" s="421"/>
      <c r="O46" s="421"/>
      <c r="P46" s="417"/>
    </row>
    <row r="47" spans="1:16" x14ac:dyDescent="0.25">
      <c r="A47" s="399"/>
      <c r="B47" s="407"/>
      <c r="C47" s="451"/>
      <c r="D47" s="424"/>
      <c r="E47" s="425"/>
      <c r="F47" s="425"/>
      <c r="G47" s="425"/>
      <c r="H47" s="425"/>
      <c r="I47" s="426"/>
      <c r="J47" s="421"/>
      <c r="K47" s="421"/>
      <c r="L47" s="421"/>
      <c r="M47" s="421"/>
      <c r="N47" s="421"/>
      <c r="O47" s="421"/>
      <c r="P47" s="417"/>
    </row>
    <row r="48" spans="1:16" x14ac:dyDescent="0.25">
      <c r="A48" s="399"/>
      <c r="B48" s="407"/>
      <c r="C48" s="436" t="s">
        <v>89</v>
      </c>
      <c r="D48" s="220" t="s">
        <v>60</v>
      </c>
      <c r="E48" s="397" t="str">
        <f>'Asignatura 5 G5'!AY30</f>
        <v>C1a : Distribución favorable: Excelencia predominante</v>
      </c>
      <c r="F48" s="397"/>
      <c r="G48" s="397"/>
      <c r="H48" s="397"/>
      <c r="I48" s="397"/>
      <c r="J48" s="421"/>
      <c r="K48" s="421"/>
      <c r="L48" s="421"/>
      <c r="M48" s="421"/>
      <c r="N48" s="421"/>
      <c r="O48" s="421"/>
      <c r="P48" s="417"/>
    </row>
    <row r="49" spans="1:16" ht="15.75" thickBot="1" x14ac:dyDescent="0.3">
      <c r="A49" s="399"/>
      <c r="B49" s="407"/>
      <c r="C49" s="517"/>
      <c r="D49" s="494"/>
      <c r="E49" s="495"/>
      <c r="F49" s="495"/>
      <c r="G49" s="495"/>
      <c r="H49" s="495"/>
      <c r="I49" s="496"/>
      <c r="J49" s="493"/>
      <c r="K49" s="493"/>
      <c r="L49" s="493"/>
      <c r="M49" s="493"/>
      <c r="N49" s="493"/>
      <c r="O49" s="493"/>
      <c r="P49" s="417"/>
    </row>
    <row r="50" spans="1:16" ht="15" customHeight="1" x14ac:dyDescent="0.25">
      <c r="A50" s="399">
        <v>6</v>
      </c>
      <c r="B50" s="433" t="str">
        <f>B15</f>
        <v>Nombre de la asignatura (Q10)</v>
      </c>
      <c r="C50" s="437" t="s">
        <v>87</v>
      </c>
      <c r="D50" s="150" t="s">
        <v>60</v>
      </c>
      <c r="E50" s="398" t="str">
        <f>'Asignatura 6 G6'!AI30</f>
        <v>C1a : Distribución favorable: Excelencia predominante</v>
      </c>
      <c r="F50" s="398"/>
      <c r="G50" s="398"/>
      <c r="H50" s="398"/>
      <c r="I50" s="398"/>
      <c r="J50" s="439" t="s">
        <v>86</v>
      </c>
      <c r="K50" s="439"/>
      <c r="L50" s="439"/>
      <c r="M50" s="439"/>
      <c r="N50" s="439"/>
      <c r="O50" s="439"/>
      <c r="P50" s="515"/>
    </row>
    <row r="51" spans="1:16" x14ac:dyDescent="0.25">
      <c r="A51" s="399"/>
      <c r="B51" s="434"/>
      <c r="C51" s="438"/>
      <c r="D51" s="441" t="s">
        <v>91</v>
      </c>
      <c r="E51" s="441"/>
      <c r="F51" s="441"/>
      <c r="G51" s="441"/>
      <c r="H51" s="441"/>
      <c r="I51" s="441"/>
      <c r="J51" s="441"/>
      <c r="K51" s="441"/>
      <c r="L51" s="441"/>
      <c r="M51" s="441"/>
      <c r="N51" s="441"/>
      <c r="O51" s="441"/>
      <c r="P51" s="516"/>
    </row>
    <row r="52" spans="1:16" x14ac:dyDescent="0.25">
      <c r="A52" s="399"/>
      <c r="B52" s="434"/>
      <c r="C52" s="509" t="s">
        <v>88</v>
      </c>
      <c r="D52" s="220" t="s">
        <v>60</v>
      </c>
      <c r="E52" s="400" t="str">
        <f>'Asignatura 6 G6'!AQ30</f>
        <v>C1a : Distribución favorable: Excelencia predominante</v>
      </c>
      <c r="F52" s="401"/>
      <c r="G52" s="401"/>
      <c r="H52" s="401"/>
      <c r="I52" s="402"/>
      <c r="J52" s="511"/>
      <c r="K52" s="511"/>
      <c r="L52" s="511"/>
      <c r="M52" s="511"/>
      <c r="N52" s="511"/>
      <c r="O52" s="511"/>
      <c r="P52" s="516"/>
    </row>
    <row r="53" spans="1:16" x14ac:dyDescent="0.25">
      <c r="A53" s="399"/>
      <c r="B53" s="434"/>
      <c r="C53" s="438"/>
      <c r="D53" s="472"/>
      <c r="E53" s="473"/>
      <c r="F53" s="473"/>
      <c r="G53" s="473"/>
      <c r="H53" s="473"/>
      <c r="I53" s="474"/>
      <c r="J53" s="511"/>
      <c r="K53" s="511"/>
      <c r="L53" s="511"/>
      <c r="M53" s="511"/>
      <c r="N53" s="511"/>
      <c r="O53" s="511"/>
      <c r="P53" s="516"/>
    </row>
    <row r="54" spans="1:16" x14ac:dyDescent="0.25">
      <c r="A54" s="399"/>
      <c r="B54" s="434"/>
      <c r="C54" s="509" t="s">
        <v>89</v>
      </c>
      <c r="D54" s="220" t="s">
        <v>60</v>
      </c>
      <c r="E54" s="397" t="str">
        <f>'Asignatura 6 G6'!AY30</f>
        <v>C1a : Distribución favorable: Excelencia predominante</v>
      </c>
      <c r="F54" s="397"/>
      <c r="G54" s="397"/>
      <c r="H54" s="397"/>
      <c r="I54" s="397"/>
      <c r="J54" s="511"/>
      <c r="K54" s="511"/>
      <c r="L54" s="511"/>
      <c r="M54" s="511"/>
      <c r="N54" s="511"/>
      <c r="O54" s="511"/>
      <c r="P54" s="516"/>
    </row>
    <row r="55" spans="1:16" ht="15.75" thickBot="1" x14ac:dyDescent="0.3">
      <c r="A55" s="399"/>
      <c r="B55" s="434"/>
      <c r="C55" s="510"/>
      <c r="D55" s="475"/>
      <c r="E55" s="476"/>
      <c r="F55" s="476"/>
      <c r="G55" s="476"/>
      <c r="H55" s="476"/>
      <c r="I55" s="477"/>
      <c r="J55" s="513"/>
      <c r="K55" s="513"/>
      <c r="L55" s="513"/>
      <c r="M55" s="513"/>
      <c r="N55" s="513"/>
      <c r="O55" s="513"/>
      <c r="P55" s="516"/>
    </row>
    <row r="56" spans="1:16" ht="15" customHeight="1" x14ac:dyDescent="0.25">
      <c r="A56" s="399">
        <v>7</v>
      </c>
      <c r="B56" s="406" t="str">
        <f>B16</f>
        <v>Nombre de la asignatura (Q10)</v>
      </c>
      <c r="C56" s="465" t="s">
        <v>87</v>
      </c>
      <c r="D56" s="150" t="s">
        <v>60</v>
      </c>
      <c r="E56" s="398" t="str">
        <f>'Asignatura 7 G7'!AI30</f>
        <v>C1a : Distribución favorable: Excelencia predominante</v>
      </c>
      <c r="F56" s="398"/>
      <c r="G56" s="398"/>
      <c r="H56" s="398"/>
      <c r="I56" s="398"/>
      <c r="J56" s="466" t="s">
        <v>86</v>
      </c>
      <c r="K56" s="466"/>
      <c r="L56" s="466"/>
      <c r="M56" s="466"/>
      <c r="N56" s="466"/>
      <c r="O56" s="466"/>
      <c r="P56" s="419"/>
    </row>
    <row r="57" spans="1:16" x14ac:dyDescent="0.25">
      <c r="A57" s="399"/>
      <c r="B57" s="407"/>
      <c r="C57" s="451"/>
      <c r="D57" s="423" t="s">
        <v>91</v>
      </c>
      <c r="E57" s="423"/>
      <c r="F57" s="423"/>
      <c r="G57" s="423"/>
      <c r="H57" s="423"/>
      <c r="I57" s="423"/>
      <c r="J57" s="423"/>
      <c r="K57" s="423"/>
      <c r="L57" s="423"/>
      <c r="M57" s="423"/>
      <c r="N57" s="423"/>
      <c r="O57" s="423"/>
      <c r="P57" s="417"/>
    </row>
    <row r="58" spans="1:16" x14ac:dyDescent="0.25">
      <c r="A58" s="399"/>
      <c r="B58" s="407"/>
      <c r="C58" s="436" t="s">
        <v>88</v>
      </c>
      <c r="D58" s="220" t="s">
        <v>60</v>
      </c>
      <c r="E58" s="400" t="str">
        <f>'Asignatura 7 G7'!AQ30</f>
        <v>C1a : Distribución favorable: Excelencia predominante</v>
      </c>
      <c r="F58" s="401"/>
      <c r="G58" s="401"/>
      <c r="H58" s="401"/>
      <c r="I58" s="402"/>
      <c r="J58" s="421"/>
      <c r="K58" s="421"/>
      <c r="L58" s="421"/>
      <c r="M58" s="421"/>
      <c r="N58" s="421"/>
      <c r="O58" s="421"/>
      <c r="P58" s="417"/>
    </row>
    <row r="59" spans="1:16" x14ac:dyDescent="0.25">
      <c r="A59" s="399"/>
      <c r="B59" s="407"/>
      <c r="C59" s="451"/>
      <c r="D59" s="424"/>
      <c r="E59" s="425"/>
      <c r="F59" s="425"/>
      <c r="G59" s="425"/>
      <c r="H59" s="425"/>
      <c r="I59" s="426"/>
      <c r="J59" s="421"/>
      <c r="K59" s="421"/>
      <c r="L59" s="421"/>
      <c r="M59" s="421"/>
      <c r="N59" s="421"/>
      <c r="O59" s="421"/>
      <c r="P59" s="417"/>
    </row>
    <row r="60" spans="1:16" x14ac:dyDescent="0.25">
      <c r="A60" s="399"/>
      <c r="B60" s="407"/>
      <c r="C60" s="436" t="s">
        <v>89</v>
      </c>
      <c r="D60" s="220" t="s">
        <v>60</v>
      </c>
      <c r="E60" s="397" t="str">
        <f>'Asignatura 7 G7'!AY30</f>
        <v>C1a : Distribución favorable: Excelencia predominante</v>
      </c>
      <c r="F60" s="397"/>
      <c r="G60" s="397"/>
      <c r="H60" s="397"/>
      <c r="I60" s="397"/>
      <c r="J60" s="421"/>
      <c r="K60" s="421"/>
      <c r="L60" s="421"/>
      <c r="M60" s="421"/>
      <c r="N60" s="421"/>
      <c r="O60" s="421"/>
      <c r="P60" s="417"/>
    </row>
    <row r="61" spans="1:16" ht="15.75" thickBot="1" x14ac:dyDescent="0.3">
      <c r="A61" s="399"/>
      <c r="B61" s="407"/>
      <c r="C61" s="450"/>
      <c r="D61" s="427"/>
      <c r="E61" s="428"/>
      <c r="F61" s="428"/>
      <c r="G61" s="428"/>
      <c r="H61" s="428"/>
      <c r="I61" s="429"/>
      <c r="J61" s="422"/>
      <c r="K61" s="422"/>
      <c r="L61" s="422"/>
      <c r="M61" s="422"/>
      <c r="N61" s="422"/>
      <c r="O61" s="422"/>
      <c r="P61" s="417"/>
    </row>
    <row r="62" spans="1:16" ht="15" customHeight="1" x14ac:dyDescent="0.25">
      <c r="A62" s="399">
        <v>8</v>
      </c>
      <c r="B62" s="506" t="str">
        <f>B17</f>
        <v>Nombre de la asignatura (Q10)</v>
      </c>
      <c r="C62" s="437" t="s">
        <v>87</v>
      </c>
      <c r="D62" s="150" t="s">
        <v>60</v>
      </c>
      <c r="E62" s="398" t="str">
        <f>'Asignatura 8 G8'!AI30</f>
        <v>C1a : Distribución favorable: Excelencia predominante</v>
      </c>
      <c r="F62" s="398"/>
      <c r="G62" s="398"/>
      <c r="H62" s="398"/>
      <c r="I62" s="398"/>
      <c r="J62" s="439" t="s">
        <v>86</v>
      </c>
      <c r="K62" s="439"/>
      <c r="L62" s="439"/>
      <c r="M62" s="439"/>
      <c r="N62" s="439"/>
      <c r="O62" s="440"/>
      <c r="P62" s="430"/>
    </row>
    <row r="63" spans="1:16" x14ac:dyDescent="0.25">
      <c r="A63" s="399"/>
      <c r="B63" s="507"/>
      <c r="C63" s="438"/>
      <c r="D63" s="441" t="s">
        <v>91</v>
      </c>
      <c r="E63" s="441"/>
      <c r="F63" s="441"/>
      <c r="G63" s="441"/>
      <c r="H63" s="441"/>
      <c r="I63" s="441"/>
      <c r="J63" s="441"/>
      <c r="K63" s="441"/>
      <c r="L63" s="441"/>
      <c r="M63" s="441"/>
      <c r="N63" s="441"/>
      <c r="O63" s="442"/>
      <c r="P63" s="431"/>
    </row>
    <row r="64" spans="1:16" x14ac:dyDescent="0.25">
      <c r="A64" s="399"/>
      <c r="B64" s="507"/>
      <c r="C64" s="509" t="s">
        <v>88</v>
      </c>
      <c r="D64" s="220" t="s">
        <v>60</v>
      </c>
      <c r="E64" s="400" t="str">
        <f>'Asignatura 8 G8'!AQ30</f>
        <v>C1a : Distribución favorable: Excelencia predominante</v>
      </c>
      <c r="F64" s="401"/>
      <c r="G64" s="401"/>
      <c r="H64" s="401"/>
      <c r="I64" s="402"/>
      <c r="J64" s="511"/>
      <c r="K64" s="511"/>
      <c r="L64" s="511"/>
      <c r="M64" s="511"/>
      <c r="N64" s="511"/>
      <c r="O64" s="512"/>
      <c r="P64" s="431"/>
    </row>
    <row r="65" spans="1:16" x14ac:dyDescent="0.25">
      <c r="A65" s="399"/>
      <c r="B65" s="507"/>
      <c r="C65" s="438"/>
      <c r="D65" s="472"/>
      <c r="E65" s="473"/>
      <c r="F65" s="473"/>
      <c r="G65" s="473"/>
      <c r="H65" s="473"/>
      <c r="I65" s="474"/>
      <c r="J65" s="511"/>
      <c r="K65" s="511"/>
      <c r="L65" s="511"/>
      <c r="M65" s="511"/>
      <c r="N65" s="511"/>
      <c r="O65" s="512"/>
      <c r="P65" s="431"/>
    </row>
    <row r="66" spans="1:16" x14ac:dyDescent="0.25">
      <c r="A66" s="399"/>
      <c r="B66" s="507"/>
      <c r="C66" s="509" t="s">
        <v>89</v>
      </c>
      <c r="D66" s="220" t="s">
        <v>60</v>
      </c>
      <c r="E66" s="397" t="str">
        <f>'Asignatura 8 G8'!AY30</f>
        <v>C1a : Distribución favorable: Excelencia predominante</v>
      </c>
      <c r="F66" s="397"/>
      <c r="G66" s="397"/>
      <c r="H66" s="397"/>
      <c r="I66" s="397"/>
      <c r="J66" s="511"/>
      <c r="K66" s="511"/>
      <c r="L66" s="511"/>
      <c r="M66" s="511"/>
      <c r="N66" s="511"/>
      <c r="O66" s="512"/>
      <c r="P66" s="431"/>
    </row>
    <row r="67" spans="1:16" ht="15.75" thickBot="1" x14ac:dyDescent="0.3">
      <c r="A67" s="399"/>
      <c r="B67" s="508"/>
      <c r="C67" s="510"/>
      <c r="D67" s="475"/>
      <c r="E67" s="476"/>
      <c r="F67" s="476"/>
      <c r="G67" s="476"/>
      <c r="H67" s="476"/>
      <c r="I67" s="477"/>
      <c r="J67" s="513"/>
      <c r="K67" s="513"/>
      <c r="L67" s="513"/>
      <c r="M67" s="513"/>
      <c r="N67" s="513"/>
      <c r="O67" s="514"/>
      <c r="P67" s="432"/>
    </row>
  </sheetData>
  <mergeCells count="131">
    <mergeCell ref="D27:I27"/>
    <mergeCell ref="E28:I28"/>
    <mergeCell ref="J28:O29"/>
    <mergeCell ref="D29:I29"/>
    <mergeCell ref="C6:L6"/>
    <mergeCell ref="B8:B9"/>
    <mergeCell ref="C8:C9"/>
    <mergeCell ref="D8:G8"/>
    <mergeCell ref="H8:K8"/>
    <mergeCell ref="L8:O8"/>
    <mergeCell ref="C19:I19"/>
    <mergeCell ref="J19:O19"/>
    <mergeCell ref="P20:P25"/>
    <mergeCell ref="E24:I24"/>
    <mergeCell ref="A26:A31"/>
    <mergeCell ref="B26:B31"/>
    <mergeCell ref="E26:I26"/>
    <mergeCell ref="P26:P31"/>
    <mergeCell ref="E30:I30"/>
    <mergeCell ref="C26:C27"/>
    <mergeCell ref="C28:C29"/>
    <mergeCell ref="C30:C31"/>
    <mergeCell ref="J24:O25"/>
    <mergeCell ref="A20:A25"/>
    <mergeCell ref="B20:B25"/>
    <mergeCell ref="E20:I20"/>
    <mergeCell ref="C20:C21"/>
    <mergeCell ref="C22:C23"/>
    <mergeCell ref="C24:C25"/>
    <mergeCell ref="J20:O21"/>
    <mergeCell ref="D21:I21"/>
    <mergeCell ref="E22:I22"/>
    <mergeCell ref="J22:O23"/>
    <mergeCell ref="D23:I23"/>
    <mergeCell ref="D25:I25"/>
    <mergeCell ref="J26:O27"/>
    <mergeCell ref="J30:O31"/>
    <mergeCell ref="D31:I31"/>
    <mergeCell ref="A32:A37"/>
    <mergeCell ref="B32:B37"/>
    <mergeCell ref="E32:I32"/>
    <mergeCell ref="P32:P37"/>
    <mergeCell ref="E36:I36"/>
    <mergeCell ref="C32:C33"/>
    <mergeCell ref="C34:C35"/>
    <mergeCell ref="C36:C37"/>
    <mergeCell ref="J32:O33"/>
    <mergeCell ref="D33:I33"/>
    <mergeCell ref="E34:I34"/>
    <mergeCell ref="J34:O35"/>
    <mergeCell ref="D35:I35"/>
    <mergeCell ref="J36:O37"/>
    <mergeCell ref="D37:I37"/>
    <mergeCell ref="A38:A43"/>
    <mergeCell ref="B38:B43"/>
    <mergeCell ref="E38:I38"/>
    <mergeCell ref="P38:P43"/>
    <mergeCell ref="E42:I42"/>
    <mergeCell ref="C38:C39"/>
    <mergeCell ref="C40:C41"/>
    <mergeCell ref="C42:C43"/>
    <mergeCell ref="J38:O39"/>
    <mergeCell ref="D39:I39"/>
    <mergeCell ref="E40:I40"/>
    <mergeCell ref="J40:O41"/>
    <mergeCell ref="D41:I41"/>
    <mergeCell ref="J42:O43"/>
    <mergeCell ref="D43:I43"/>
    <mergeCell ref="A44:A49"/>
    <mergeCell ref="B44:B49"/>
    <mergeCell ref="E44:I44"/>
    <mergeCell ref="P44:P49"/>
    <mergeCell ref="E48:I48"/>
    <mergeCell ref="C44:C45"/>
    <mergeCell ref="C46:C47"/>
    <mergeCell ref="C48:C49"/>
    <mergeCell ref="J44:O45"/>
    <mergeCell ref="D45:I45"/>
    <mergeCell ref="E46:I46"/>
    <mergeCell ref="J46:O47"/>
    <mergeCell ref="D47:I47"/>
    <mergeCell ref="J48:O49"/>
    <mergeCell ref="D49:I49"/>
    <mergeCell ref="A50:A55"/>
    <mergeCell ref="B50:B55"/>
    <mergeCell ref="E50:I50"/>
    <mergeCell ref="P50:P55"/>
    <mergeCell ref="E54:I54"/>
    <mergeCell ref="C50:C51"/>
    <mergeCell ref="C52:C53"/>
    <mergeCell ref="C54:C55"/>
    <mergeCell ref="J50:O51"/>
    <mergeCell ref="D51:I51"/>
    <mergeCell ref="E52:I52"/>
    <mergeCell ref="J52:O53"/>
    <mergeCell ref="D53:I53"/>
    <mergeCell ref="J54:O55"/>
    <mergeCell ref="D55:I55"/>
    <mergeCell ref="C60:C61"/>
    <mergeCell ref="J56:O57"/>
    <mergeCell ref="D57:I57"/>
    <mergeCell ref="E58:I58"/>
    <mergeCell ref="J58:O59"/>
    <mergeCell ref="D59:I59"/>
    <mergeCell ref="E60:I60"/>
    <mergeCell ref="J60:O61"/>
    <mergeCell ref="D61:I61"/>
    <mergeCell ref="N2:P5"/>
    <mergeCell ref="B2:M5"/>
    <mergeCell ref="N6:P6"/>
    <mergeCell ref="A62:A67"/>
    <mergeCell ref="B62:B67"/>
    <mergeCell ref="E62:I62"/>
    <mergeCell ref="P62:P67"/>
    <mergeCell ref="E66:I66"/>
    <mergeCell ref="C64:C65"/>
    <mergeCell ref="C66:C67"/>
    <mergeCell ref="C62:C63"/>
    <mergeCell ref="J62:O63"/>
    <mergeCell ref="D63:I63"/>
    <mergeCell ref="E64:I64"/>
    <mergeCell ref="J64:O65"/>
    <mergeCell ref="D65:I65"/>
    <mergeCell ref="J66:O67"/>
    <mergeCell ref="D67:I67"/>
    <mergeCell ref="A56:A61"/>
    <mergeCell ref="B56:B61"/>
    <mergeCell ref="E56:I56"/>
    <mergeCell ref="P56:P61"/>
    <mergeCell ref="C56:C57"/>
    <mergeCell ref="C58:C59"/>
  </mergeCells>
  <hyperlinks>
    <hyperlink ref="C19:I19" location="'Análisis de indicadores'!A1" display="Análisis de desempeño" xr:uid="{FC8C7B8D-09FA-4C24-8B70-D980AFAE8029}"/>
    <hyperlink ref="J19:O19" location="'Ruta de acción'!A1" display="Ruta de Acción" xr:uid="{D61960D8-828A-4877-803A-CE88A58E8932}"/>
  </hyperlinks>
  <printOptions horizontalCentered="1"/>
  <pageMargins left="0.15748031496062992" right="0.27559055118110237" top="0.41" bottom="0.82677165354330717" header="0.31496062992125984" footer="0.55118110236220474"/>
  <pageSetup paperSize="5" scale="57" orientation="landscape" r:id="rId1"/>
  <headerFooter alignWithMargins="0">
    <oddFooter>&amp;R&amp;"Arial,Cursiva"&amp;9Código: FR-FOR-110.01  Fecha: 28/09/2026  Paginas &amp;P de &amp;N</oddFoot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480E2-7092-4D7B-A260-A4C850533A07}">
  <dimension ref="B1:L21"/>
  <sheetViews>
    <sheetView view="pageBreakPreview" zoomScale="60" zoomScaleNormal="80" workbookViewId="0">
      <selection activeCell="M32" sqref="M32"/>
    </sheetView>
  </sheetViews>
  <sheetFormatPr baseColWidth="10" defaultRowHeight="15" x14ac:dyDescent="0.25"/>
  <cols>
    <col min="1" max="1" width="5" customWidth="1"/>
    <col min="2" max="2" width="18" customWidth="1"/>
    <col min="3" max="3" width="33.7109375" customWidth="1"/>
    <col min="4" max="4" width="21.42578125" customWidth="1"/>
    <col min="5" max="5" width="19.42578125" customWidth="1"/>
    <col min="6" max="6" width="19" customWidth="1"/>
    <col min="7" max="7" width="19.140625" customWidth="1"/>
    <col min="8" max="8" width="17.85546875" customWidth="1"/>
    <col min="9" max="9" width="22.42578125" customWidth="1"/>
    <col min="10" max="10" width="23.140625" customWidth="1"/>
    <col min="11" max="11" width="24.85546875" customWidth="1"/>
  </cols>
  <sheetData>
    <row r="1" spans="2:12" ht="15.75" thickBot="1" x14ac:dyDescent="0.3"/>
    <row r="2" spans="2:12" s="148" customFormat="1" ht="15" customHeight="1" x14ac:dyDescent="0.2">
      <c r="B2" s="522" t="s">
        <v>37</v>
      </c>
      <c r="C2" s="523"/>
      <c r="D2" s="523"/>
      <c r="E2" s="523"/>
      <c r="F2" s="523"/>
      <c r="G2" s="523"/>
      <c r="H2" s="524"/>
      <c r="I2" s="522"/>
      <c r="J2" s="523"/>
      <c r="K2" s="524"/>
    </row>
    <row r="3" spans="2:12" s="148" customFormat="1" ht="45.75" customHeight="1" x14ac:dyDescent="0.2">
      <c r="B3" s="525"/>
      <c r="C3" s="526"/>
      <c r="D3" s="526"/>
      <c r="E3" s="526"/>
      <c r="F3" s="526"/>
      <c r="G3" s="526"/>
      <c r="H3" s="527"/>
      <c r="I3" s="525"/>
      <c r="J3" s="526"/>
      <c r="K3" s="527"/>
      <c r="L3" s="241"/>
    </row>
    <row r="4" spans="2:12" s="148" customFormat="1" ht="49.5" customHeight="1" x14ac:dyDescent="0.2">
      <c r="B4" s="525"/>
      <c r="C4" s="526"/>
      <c r="D4" s="526"/>
      <c r="E4" s="526"/>
      <c r="F4" s="526"/>
      <c r="G4" s="526"/>
      <c r="H4" s="527"/>
      <c r="I4" s="525"/>
      <c r="J4" s="526"/>
      <c r="K4" s="527"/>
      <c r="L4" s="241"/>
    </row>
    <row r="5" spans="2:12" s="148" customFormat="1" ht="15" customHeight="1" thickBot="1" x14ac:dyDescent="0.25">
      <c r="B5" s="528"/>
      <c r="C5" s="529"/>
      <c r="D5" s="529"/>
      <c r="E5" s="529"/>
      <c r="F5" s="529"/>
      <c r="G5" s="529"/>
      <c r="H5" s="530"/>
      <c r="I5" s="528"/>
      <c r="J5" s="529"/>
      <c r="K5" s="530"/>
      <c r="L5" s="241"/>
    </row>
    <row r="6" spans="2:12" s="37" customFormat="1" ht="24.75" customHeight="1" thickBot="1" x14ac:dyDescent="0.25">
      <c r="B6" s="240" t="s">
        <v>61</v>
      </c>
      <c r="C6" s="519" t="str">
        <f>'Asignatura 1 G1'!B7</f>
        <v>Nombre completo del profesor</v>
      </c>
      <c r="D6" s="520"/>
      <c r="E6" s="520"/>
      <c r="F6" s="520"/>
      <c r="G6" s="520"/>
      <c r="H6" s="520"/>
      <c r="I6" s="521"/>
      <c r="J6" s="239" t="s">
        <v>38</v>
      </c>
      <c r="K6" s="242" t="str">
        <f>'Asignatura 1 G1'!Y7</f>
        <v>202X-A/B</v>
      </c>
      <c r="L6" s="243"/>
    </row>
    <row r="7" spans="2:12" s="37" customFormat="1" ht="12.75" x14ac:dyDescent="0.2"/>
    <row r="8" spans="2:12" s="37" customFormat="1" ht="78" customHeight="1" x14ac:dyDescent="0.2">
      <c r="B8" s="237" t="s">
        <v>39</v>
      </c>
      <c r="C8" s="238" t="s">
        <v>40</v>
      </c>
      <c r="D8" s="237" t="s">
        <v>41</v>
      </c>
      <c r="E8" s="238" t="s">
        <v>42</v>
      </c>
      <c r="F8" s="238" t="s">
        <v>43</v>
      </c>
      <c r="G8" s="238" t="s">
        <v>44</v>
      </c>
      <c r="H8" s="238" t="s">
        <v>45</v>
      </c>
      <c r="I8" s="238" t="s">
        <v>46</v>
      </c>
      <c r="J8" s="238" t="s">
        <v>47</v>
      </c>
      <c r="K8" s="238" t="s">
        <v>48</v>
      </c>
    </row>
    <row r="9" spans="2:12" s="37" customFormat="1" ht="30" customHeight="1" x14ac:dyDescent="0.2">
      <c r="B9" s="25"/>
      <c r="C9" s="8" t="str">
        <f>'Asignatura 1 G1'!L7</f>
        <v>Nombre de la asignatura (Q10)</v>
      </c>
      <c r="D9" s="8" t="str">
        <f>'Asignatura 1 G1'!R7</f>
        <v>No. de grupo (Q10)</v>
      </c>
      <c r="E9" s="27"/>
      <c r="F9" s="8"/>
      <c r="G9" s="8"/>
      <c r="H9" s="8"/>
      <c r="I9" s="8"/>
      <c r="J9" s="8"/>
      <c r="K9" s="8"/>
    </row>
    <row r="10" spans="2:12" s="37" customFormat="1" ht="30" customHeight="1" x14ac:dyDescent="0.2">
      <c r="B10" s="26"/>
      <c r="C10" s="8" t="str">
        <f>'Asignatura 2 G2'!M6</f>
        <v>Nombre de la asignatura (Q10)</v>
      </c>
      <c r="D10" s="8" t="str">
        <f>'Asignatura 2 G2'!S6</f>
        <v>No. de grupo (Q10)</v>
      </c>
      <c r="E10" s="28"/>
      <c r="F10" s="9"/>
      <c r="G10" s="9"/>
      <c r="H10" s="9"/>
      <c r="I10" s="9"/>
      <c r="J10" s="9"/>
      <c r="K10" s="9"/>
    </row>
    <row r="11" spans="2:12" s="37" customFormat="1" ht="30" customHeight="1" x14ac:dyDescent="0.2">
      <c r="B11" s="26"/>
      <c r="C11" s="8" t="str">
        <f>'Asignatura 3 G3'!M6</f>
        <v>Nombre de la asignatura (Q10)</v>
      </c>
      <c r="D11" s="8" t="str">
        <f>'Asignatura 3 G3'!S6</f>
        <v>No. de grupo (Q10)</v>
      </c>
      <c r="E11" s="28"/>
      <c r="F11" s="9"/>
      <c r="G11" s="9"/>
      <c r="H11" s="9"/>
      <c r="I11" s="9"/>
      <c r="J11" s="9"/>
      <c r="K11" s="9"/>
    </row>
    <row r="12" spans="2:12" s="37" customFormat="1" ht="30" customHeight="1" x14ac:dyDescent="0.2">
      <c r="B12" s="26"/>
      <c r="C12" s="8" t="str">
        <f>'Asignatura 4 G4'!M6</f>
        <v>Nombre de la asignatura (Q10)</v>
      </c>
      <c r="D12" s="8" t="str">
        <f>'Asignatura 4 G4'!S6</f>
        <v>No. de grupo (Q10)</v>
      </c>
      <c r="E12" s="28"/>
      <c r="F12" s="9"/>
      <c r="G12" s="9"/>
      <c r="H12" s="9"/>
      <c r="I12" s="9"/>
      <c r="J12" s="9"/>
      <c r="K12" s="9"/>
    </row>
    <row r="13" spans="2:12" s="37" customFormat="1" ht="30" customHeight="1" x14ac:dyDescent="0.2">
      <c r="B13" s="26"/>
      <c r="C13" s="8" t="str">
        <f>'Asignatura 5 G5'!M6</f>
        <v>Nombre de la asignatura (Q10)</v>
      </c>
      <c r="D13" s="8" t="str">
        <f>'Asignatura 5 G5'!S6</f>
        <v>No. de grupo (Q10)</v>
      </c>
      <c r="E13" s="28"/>
      <c r="F13" s="9"/>
      <c r="G13" s="9"/>
      <c r="H13" s="9"/>
      <c r="I13" s="9"/>
      <c r="J13" s="9"/>
      <c r="K13" s="9"/>
    </row>
    <row r="14" spans="2:12" s="37" customFormat="1" ht="30" customHeight="1" x14ac:dyDescent="0.2">
      <c r="B14" s="26"/>
      <c r="C14" s="8" t="str">
        <f>'Asignatura 6 G6'!M6</f>
        <v>Nombre de la asignatura (Q10)</v>
      </c>
      <c r="D14" s="8" t="str">
        <f>'Asignatura 6 G6'!S6</f>
        <v>No. de grupo (Q10)</v>
      </c>
      <c r="E14" s="28"/>
      <c r="F14" s="9"/>
      <c r="G14" s="9"/>
      <c r="H14" s="9"/>
      <c r="I14" s="9"/>
      <c r="J14" s="9"/>
      <c r="K14" s="9"/>
    </row>
    <row r="15" spans="2:12" s="37" customFormat="1" ht="30" customHeight="1" x14ac:dyDescent="0.2">
      <c r="B15" s="26"/>
      <c r="C15" s="8" t="str">
        <f>'Asignatura 7 G7'!M6</f>
        <v>Nombre de la asignatura (Q10)</v>
      </c>
      <c r="D15" s="8" t="str">
        <f>'Asignatura 7 G7'!S6</f>
        <v>No. de grupo (Q10)</v>
      </c>
      <c r="E15" s="28"/>
      <c r="F15" s="9"/>
      <c r="G15" s="9"/>
      <c r="H15" s="9"/>
      <c r="I15" s="9"/>
      <c r="J15" s="9"/>
      <c r="K15" s="9"/>
    </row>
    <row r="16" spans="2:12" s="37" customFormat="1" ht="30" customHeight="1" x14ac:dyDescent="0.2">
      <c r="B16" s="26"/>
      <c r="C16" s="8" t="str">
        <f>'Asignatura 8 G8'!M6</f>
        <v>Nombre de la asignatura (Q10)</v>
      </c>
      <c r="D16" s="8" t="str">
        <f>'Asignatura 8 G8'!S6</f>
        <v>No. de grupo (Q10)</v>
      </c>
      <c r="E16" s="28"/>
      <c r="F16" s="9"/>
      <c r="G16" s="9"/>
      <c r="H16" s="9"/>
      <c r="I16" s="9"/>
      <c r="J16" s="9"/>
      <c r="K16" s="9"/>
    </row>
    <row r="17" s="37" customFormat="1" ht="12.75" x14ac:dyDescent="0.2"/>
    <row r="18" s="37" customFormat="1" ht="12.75" x14ac:dyDescent="0.2"/>
    <row r="19" s="37" customFormat="1" ht="12.75" x14ac:dyDescent="0.2"/>
    <row r="20" s="37" customFormat="1" ht="12.75" x14ac:dyDescent="0.2"/>
    <row r="21" s="37" customFormat="1" ht="12.75" x14ac:dyDescent="0.2"/>
  </sheetData>
  <mergeCells count="3">
    <mergeCell ref="C6:I6"/>
    <mergeCell ref="I2:K5"/>
    <mergeCell ref="B2:H5"/>
  </mergeCells>
  <phoneticPr fontId="14" type="noConversion"/>
  <printOptions horizontalCentered="1"/>
  <pageMargins left="0.19685039370078741" right="0.27559055118110237" top="0.47244094488188981" bottom="0.74803149606299213" header="0.31496062992125984" footer="0.43307086614173229"/>
  <pageSetup paperSize="5" scale="77" orientation="landscape" r:id="rId1"/>
  <headerFooter alignWithMargins="0">
    <oddFooter>&amp;R&amp;"Arial,Cursiva"&amp;9Código: FR-FOR-110.01  Fecha: 28/09/2026  Paginas &amp;P de &amp;N</oddFooter>
  </headerFooter>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9D8A0-D4E9-4608-B02C-88A587BE9FAC}">
  <sheetPr>
    <tabColor theme="8" tint="0.79998168889431442"/>
  </sheetPr>
  <dimension ref="B1:K77"/>
  <sheetViews>
    <sheetView view="pageBreakPreview" zoomScale="60" zoomScaleNormal="90" workbookViewId="0">
      <selection activeCell="R47" sqref="R47"/>
    </sheetView>
  </sheetViews>
  <sheetFormatPr baseColWidth="10" defaultRowHeight="15" x14ac:dyDescent="0.25"/>
  <cols>
    <col min="1" max="1" width="3.85546875" customWidth="1"/>
    <col min="5" max="5" width="13.28515625" customWidth="1"/>
    <col min="9" max="9" width="20.7109375" customWidth="1"/>
    <col min="11" max="11" width="9.42578125" customWidth="1"/>
  </cols>
  <sheetData>
    <row r="1" spans="2:11" ht="14.25" customHeight="1" thickBot="1" x14ac:dyDescent="0.3"/>
    <row r="2" spans="2:11" s="148" customFormat="1" x14ac:dyDescent="0.2">
      <c r="B2" s="537" t="s">
        <v>64</v>
      </c>
      <c r="C2" s="538"/>
      <c r="D2" s="538"/>
      <c r="E2" s="538"/>
      <c r="F2" s="538"/>
      <c r="G2" s="538"/>
      <c r="H2" s="538"/>
      <c r="I2" s="540"/>
      <c r="J2" s="540"/>
      <c r="K2" s="541"/>
    </row>
    <row r="3" spans="2:11" s="148" customFormat="1" x14ac:dyDescent="0.2">
      <c r="B3" s="539"/>
      <c r="C3" s="327"/>
      <c r="D3" s="327"/>
      <c r="E3" s="327"/>
      <c r="F3" s="327"/>
      <c r="G3" s="327"/>
      <c r="H3" s="327"/>
      <c r="I3" s="542"/>
      <c r="J3" s="542"/>
      <c r="K3" s="543"/>
    </row>
    <row r="4" spans="2:11" s="148" customFormat="1" ht="31.5" customHeight="1" x14ac:dyDescent="0.2">
      <c r="B4" s="539"/>
      <c r="C4" s="327"/>
      <c r="D4" s="327"/>
      <c r="E4" s="327"/>
      <c r="F4" s="327"/>
      <c r="G4" s="327"/>
      <c r="H4" s="327"/>
      <c r="I4" s="542"/>
      <c r="J4" s="542"/>
      <c r="K4" s="543"/>
    </row>
    <row r="5" spans="2:11" s="148" customFormat="1" ht="37.5" customHeight="1" x14ac:dyDescent="0.2">
      <c r="B5" s="539"/>
      <c r="C5" s="327"/>
      <c r="D5" s="327"/>
      <c r="E5" s="327"/>
      <c r="F5" s="327"/>
      <c r="G5" s="327"/>
      <c r="H5" s="327"/>
      <c r="I5" s="542"/>
      <c r="J5" s="542"/>
      <c r="K5" s="543"/>
    </row>
    <row r="6" spans="2:11" s="148" customFormat="1" x14ac:dyDescent="0.2">
      <c r="B6" s="539"/>
      <c r="C6" s="327"/>
      <c r="D6" s="327"/>
      <c r="E6" s="327"/>
      <c r="F6" s="327"/>
      <c r="G6" s="327"/>
      <c r="H6" s="327"/>
      <c r="I6" s="542"/>
      <c r="J6" s="542"/>
      <c r="K6" s="543"/>
    </row>
    <row r="7" spans="2:11" ht="15.75" x14ac:dyDescent="0.25">
      <c r="B7" s="544"/>
      <c r="C7" s="545"/>
      <c r="D7" s="545"/>
      <c r="E7" s="545"/>
      <c r="F7" s="545"/>
      <c r="G7" s="545"/>
      <c r="H7" s="545"/>
      <c r="I7" s="545"/>
      <c r="J7" s="545"/>
      <c r="K7" s="546"/>
    </row>
    <row r="8" spans="2:11" s="37" customFormat="1" ht="15" customHeight="1" x14ac:dyDescent="0.2">
      <c r="B8" s="531" t="s">
        <v>123</v>
      </c>
      <c r="C8" s="532"/>
      <c r="D8" s="532"/>
      <c r="E8" s="532"/>
      <c r="F8" s="532"/>
      <c r="G8" s="532"/>
      <c r="H8" s="532"/>
      <c r="I8" s="532"/>
      <c r="J8" s="532"/>
      <c r="K8" s="533"/>
    </row>
    <row r="9" spans="2:11" s="37" customFormat="1" ht="12.75" x14ac:dyDescent="0.2">
      <c r="B9" s="531"/>
      <c r="C9" s="532"/>
      <c r="D9" s="532"/>
      <c r="E9" s="532"/>
      <c r="F9" s="532"/>
      <c r="G9" s="532"/>
      <c r="H9" s="532"/>
      <c r="I9" s="532"/>
      <c r="J9" s="532"/>
      <c r="K9" s="533"/>
    </row>
    <row r="10" spans="2:11" s="37" customFormat="1" ht="12.75" x14ac:dyDescent="0.2">
      <c r="B10" s="531"/>
      <c r="C10" s="532"/>
      <c r="D10" s="532"/>
      <c r="E10" s="532"/>
      <c r="F10" s="532"/>
      <c r="G10" s="532"/>
      <c r="H10" s="532"/>
      <c r="I10" s="532"/>
      <c r="J10" s="532"/>
      <c r="K10" s="533"/>
    </row>
    <row r="11" spans="2:11" s="37" customFormat="1" ht="12.75" x14ac:dyDescent="0.2">
      <c r="B11" s="531"/>
      <c r="C11" s="532"/>
      <c r="D11" s="532"/>
      <c r="E11" s="532"/>
      <c r="F11" s="532"/>
      <c r="G11" s="532"/>
      <c r="H11" s="532"/>
      <c r="I11" s="532"/>
      <c r="J11" s="532"/>
      <c r="K11" s="533"/>
    </row>
    <row r="12" spans="2:11" s="37" customFormat="1" ht="12.75" x14ac:dyDescent="0.2">
      <c r="B12" s="531"/>
      <c r="C12" s="532"/>
      <c r="D12" s="532"/>
      <c r="E12" s="532"/>
      <c r="F12" s="532"/>
      <c r="G12" s="532"/>
      <c r="H12" s="532"/>
      <c r="I12" s="532"/>
      <c r="J12" s="532"/>
      <c r="K12" s="533"/>
    </row>
    <row r="13" spans="2:11" s="37" customFormat="1" ht="12.75" x14ac:dyDescent="0.2">
      <c r="B13" s="531"/>
      <c r="C13" s="532"/>
      <c r="D13" s="532"/>
      <c r="E13" s="532"/>
      <c r="F13" s="532"/>
      <c r="G13" s="532"/>
      <c r="H13" s="532"/>
      <c r="I13" s="532"/>
      <c r="J13" s="532"/>
      <c r="K13" s="533"/>
    </row>
    <row r="14" spans="2:11" s="37" customFormat="1" ht="12.75" x14ac:dyDescent="0.2">
      <c r="B14" s="531"/>
      <c r="C14" s="532"/>
      <c r="D14" s="532"/>
      <c r="E14" s="532"/>
      <c r="F14" s="532"/>
      <c r="G14" s="532"/>
      <c r="H14" s="532"/>
      <c r="I14" s="532"/>
      <c r="J14" s="532"/>
      <c r="K14" s="533"/>
    </row>
    <row r="15" spans="2:11" s="37" customFormat="1" ht="12.75" x14ac:dyDescent="0.2">
      <c r="B15" s="531"/>
      <c r="C15" s="532"/>
      <c r="D15" s="532"/>
      <c r="E15" s="532"/>
      <c r="F15" s="532"/>
      <c r="G15" s="532"/>
      <c r="H15" s="532"/>
      <c r="I15" s="532"/>
      <c r="J15" s="532"/>
      <c r="K15" s="533"/>
    </row>
    <row r="16" spans="2:11" s="37" customFormat="1" ht="12.75" x14ac:dyDescent="0.2">
      <c r="B16" s="531"/>
      <c r="C16" s="532"/>
      <c r="D16" s="532"/>
      <c r="E16" s="532"/>
      <c r="F16" s="532"/>
      <c r="G16" s="532"/>
      <c r="H16" s="532"/>
      <c r="I16" s="532"/>
      <c r="J16" s="532"/>
      <c r="K16" s="533"/>
    </row>
    <row r="17" spans="2:11" s="37" customFormat="1" ht="12.75" x14ac:dyDescent="0.2">
      <c r="B17" s="531"/>
      <c r="C17" s="532"/>
      <c r="D17" s="532"/>
      <c r="E17" s="532"/>
      <c r="F17" s="532"/>
      <c r="G17" s="532"/>
      <c r="H17" s="532"/>
      <c r="I17" s="532"/>
      <c r="J17" s="532"/>
      <c r="K17" s="533"/>
    </row>
    <row r="18" spans="2:11" s="37" customFormat="1" ht="12.75" x14ac:dyDescent="0.2">
      <c r="B18" s="531"/>
      <c r="C18" s="532"/>
      <c r="D18" s="532"/>
      <c r="E18" s="532"/>
      <c r="F18" s="532"/>
      <c r="G18" s="532"/>
      <c r="H18" s="532"/>
      <c r="I18" s="532"/>
      <c r="J18" s="532"/>
      <c r="K18" s="533"/>
    </row>
    <row r="19" spans="2:11" s="37" customFormat="1" ht="12.75" x14ac:dyDescent="0.2">
      <c r="B19" s="531"/>
      <c r="C19" s="532"/>
      <c r="D19" s="532"/>
      <c r="E19" s="532"/>
      <c r="F19" s="532"/>
      <c r="G19" s="532"/>
      <c r="H19" s="532"/>
      <c r="I19" s="532"/>
      <c r="J19" s="532"/>
      <c r="K19" s="533"/>
    </row>
    <row r="20" spans="2:11" s="37" customFormat="1" ht="15" customHeight="1" x14ac:dyDescent="0.2">
      <c r="B20" s="531"/>
      <c r="C20" s="532"/>
      <c r="D20" s="532"/>
      <c r="E20" s="532"/>
      <c r="F20" s="532"/>
      <c r="G20" s="532"/>
      <c r="H20" s="532"/>
      <c r="I20" s="532"/>
      <c r="J20" s="532"/>
      <c r="K20" s="533"/>
    </row>
    <row r="21" spans="2:11" s="37" customFormat="1" ht="12.75" x14ac:dyDescent="0.2">
      <c r="B21" s="531"/>
      <c r="C21" s="532"/>
      <c r="D21" s="532"/>
      <c r="E21" s="532"/>
      <c r="F21" s="532"/>
      <c r="G21" s="532"/>
      <c r="H21" s="532"/>
      <c r="I21" s="532"/>
      <c r="J21" s="532"/>
      <c r="K21" s="533"/>
    </row>
    <row r="22" spans="2:11" s="37" customFormat="1" ht="12.75" x14ac:dyDescent="0.2">
      <c r="B22" s="531"/>
      <c r="C22" s="532"/>
      <c r="D22" s="532"/>
      <c r="E22" s="532"/>
      <c r="F22" s="532"/>
      <c r="G22" s="532"/>
      <c r="H22" s="532"/>
      <c r="I22" s="532"/>
      <c r="J22" s="532"/>
      <c r="K22" s="533"/>
    </row>
    <row r="23" spans="2:11" s="37" customFormat="1" ht="12.75" x14ac:dyDescent="0.2">
      <c r="B23" s="531"/>
      <c r="C23" s="532"/>
      <c r="D23" s="532"/>
      <c r="E23" s="532"/>
      <c r="F23" s="532"/>
      <c r="G23" s="532"/>
      <c r="H23" s="532"/>
      <c r="I23" s="532"/>
      <c r="J23" s="532"/>
      <c r="K23" s="533"/>
    </row>
    <row r="24" spans="2:11" s="37" customFormat="1" ht="12.75" x14ac:dyDescent="0.2">
      <c r="B24" s="531"/>
      <c r="C24" s="532"/>
      <c r="D24" s="532"/>
      <c r="E24" s="532"/>
      <c r="F24" s="532"/>
      <c r="G24" s="532"/>
      <c r="H24" s="532"/>
      <c r="I24" s="532"/>
      <c r="J24" s="532"/>
      <c r="K24" s="533"/>
    </row>
    <row r="25" spans="2:11" s="37" customFormat="1" ht="12.75" x14ac:dyDescent="0.2">
      <c r="B25" s="531"/>
      <c r="C25" s="532"/>
      <c r="D25" s="532"/>
      <c r="E25" s="532"/>
      <c r="F25" s="532"/>
      <c r="G25" s="532"/>
      <c r="H25" s="532"/>
      <c r="I25" s="532"/>
      <c r="J25" s="532"/>
      <c r="K25" s="533"/>
    </row>
    <row r="26" spans="2:11" s="37" customFormat="1" ht="12.75" x14ac:dyDescent="0.2">
      <c r="B26" s="531"/>
      <c r="C26" s="532"/>
      <c r="D26" s="532"/>
      <c r="E26" s="532"/>
      <c r="F26" s="532"/>
      <c r="G26" s="532"/>
      <c r="H26" s="532"/>
      <c r="I26" s="532"/>
      <c r="J26" s="532"/>
      <c r="K26" s="533"/>
    </row>
    <row r="27" spans="2:11" s="37" customFormat="1" ht="12.75" x14ac:dyDescent="0.2">
      <c r="B27" s="531"/>
      <c r="C27" s="532"/>
      <c r="D27" s="532"/>
      <c r="E27" s="532"/>
      <c r="F27" s="532"/>
      <c r="G27" s="532"/>
      <c r="H27" s="532"/>
      <c r="I27" s="532"/>
      <c r="J27" s="532"/>
      <c r="K27" s="533"/>
    </row>
    <row r="28" spans="2:11" s="37" customFormat="1" ht="12.75" x14ac:dyDescent="0.2">
      <c r="B28" s="531"/>
      <c r="C28" s="532"/>
      <c r="D28" s="532"/>
      <c r="E28" s="532"/>
      <c r="F28" s="532"/>
      <c r="G28" s="532"/>
      <c r="H28" s="532"/>
      <c r="I28" s="532"/>
      <c r="J28" s="532"/>
      <c r="K28" s="533"/>
    </row>
    <row r="29" spans="2:11" s="37" customFormat="1" ht="12.75" x14ac:dyDescent="0.2">
      <c r="B29" s="531"/>
      <c r="C29" s="532"/>
      <c r="D29" s="532"/>
      <c r="E29" s="532"/>
      <c r="F29" s="532"/>
      <c r="G29" s="532"/>
      <c r="H29" s="532"/>
      <c r="I29" s="532"/>
      <c r="J29" s="532"/>
      <c r="K29" s="533"/>
    </row>
    <row r="30" spans="2:11" s="37" customFormat="1" ht="12.75" x14ac:dyDescent="0.2">
      <c r="B30" s="531"/>
      <c r="C30" s="532"/>
      <c r="D30" s="532"/>
      <c r="E30" s="532"/>
      <c r="F30" s="532"/>
      <c r="G30" s="532"/>
      <c r="H30" s="532"/>
      <c r="I30" s="532"/>
      <c r="J30" s="532"/>
      <c r="K30" s="533"/>
    </row>
    <row r="31" spans="2:11" s="37" customFormat="1" ht="12.75" x14ac:dyDescent="0.2">
      <c r="B31" s="531"/>
      <c r="C31" s="532"/>
      <c r="D31" s="532"/>
      <c r="E31" s="532"/>
      <c r="F31" s="532"/>
      <c r="G31" s="532"/>
      <c r="H31" s="532"/>
      <c r="I31" s="532"/>
      <c r="J31" s="532"/>
      <c r="K31" s="533"/>
    </row>
    <row r="32" spans="2:11" s="37" customFormat="1" ht="12.75" x14ac:dyDescent="0.2">
      <c r="B32" s="531"/>
      <c r="C32" s="532"/>
      <c r="D32" s="532"/>
      <c r="E32" s="532"/>
      <c r="F32" s="532"/>
      <c r="G32" s="532"/>
      <c r="H32" s="532"/>
      <c r="I32" s="532"/>
      <c r="J32" s="532"/>
      <c r="K32" s="533"/>
    </row>
    <row r="33" spans="2:11" s="37" customFormat="1" ht="12.75" x14ac:dyDescent="0.2">
      <c r="B33" s="531"/>
      <c r="C33" s="532"/>
      <c r="D33" s="532"/>
      <c r="E33" s="532"/>
      <c r="F33" s="532"/>
      <c r="G33" s="532"/>
      <c r="H33" s="532"/>
      <c r="I33" s="532"/>
      <c r="J33" s="532"/>
      <c r="K33" s="533"/>
    </row>
    <row r="34" spans="2:11" s="37" customFormat="1" ht="12.75" x14ac:dyDescent="0.2">
      <c r="B34" s="531"/>
      <c r="C34" s="532"/>
      <c r="D34" s="532"/>
      <c r="E34" s="532"/>
      <c r="F34" s="532"/>
      <c r="G34" s="532"/>
      <c r="H34" s="532"/>
      <c r="I34" s="532"/>
      <c r="J34" s="532"/>
      <c r="K34" s="533"/>
    </row>
    <row r="35" spans="2:11" s="37" customFormat="1" ht="12.75" x14ac:dyDescent="0.2">
      <c r="B35" s="531"/>
      <c r="C35" s="532"/>
      <c r="D35" s="532"/>
      <c r="E35" s="532"/>
      <c r="F35" s="532"/>
      <c r="G35" s="532"/>
      <c r="H35" s="532"/>
      <c r="I35" s="532"/>
      <c r="J35" s="532"/>
      <c r="K35" s="533"/>
    </row>
    <row r="36" spans="2:11" s="37" customFormat="1" ht="12.75" x14ac:dyDescent="0.2">
      <c r="B36" s="531"/>
      <c r="C36" s="532"/>
      <c r="D36" s="532"/>
      <c r="E36" s="532"/>
      <c r="F36" s="532"/>
      <c r="G36" s="532"/>
      <c r="H36" s="532"/>
      <c r="I36" s="532"/>
      <c r="J36" s="532"/>
      <c r="K36" s="533"/>
    </row>
    <row r="37" spans="2:11" s="37" customFormat="1" ht="12.75" x14ac:dyDescent="0.2">
      <c r="B37" s="531"/>
      <c r="C37" s="532"/>
      <c r="D37" s="532"/>
      <c r="E37" s="532"/>
      <c r="F37" s="532"/>
      <c r="G37" s="532"/>
      <c r="H37" s="532"/>
      <c r="I37" s="532"/>
      <c r="J37" s="532"/>
      <c r="K37" s="533"/>
    </row>
    <row r="38" spans="2:11" s="37" customFormat="1" ht="12.75" x14ac:dyDescent="0.2">
      <c r="B38" s="531"/>
      <c r="C38" s="532"/>
      <c r="D38" s="532"/>
      <c r="E38" s="532"/>
      <c r="F38" s="532"/>
      <c r="G38" s="532"/>
      <c r="H38" s="532"/>
      <c r="I38" s="532"/>
      <c r="J38" s="532"/>
      <c r="K38" s="533"/>
    </row>
    <row r="39" spans="2:11" s="37" customFormat="1" ht="12.75" x14ac:dyDescent="0.2">
      <c r="B39" s="531"/>
      <c r="C39" s="532"/>
      <c r="D39" s="532"/>
      <c r="E39" s="532"/>
      <c r="F39" s="532"/>
      <c r="G39" s="532"/>
      <c r="H39" s="532"/>
      <c r="I39" s="532"/>
      <c r="J39" s="532"/>
      <c r="K39" s="533"/>
    </row>
    <row r="40" spans="2:11" s="37" customFormat="1" ht="12.75" x14ac:dyDescent="0.2">
      <c r="B40" s="531"/>
      <c r="C40" s="532"/>
      <c r="D40" s="532"/>
      <c r="E40" s="532"/>
      <c r="F40" s="532"/>
      <c r="G40" s="532"/>
      <c r="H40" s="532"/>
      <c r="I40" s="532"/>
      <c r="J40" s="532"/>
      <c r="K40" s="533"/>
    </row>
    <row r="41" spans="2:11" s="37" customFormat="1" ht="12.75" x14ac:dyDescent="0.2">
      <c r="B41" s="531"/>
      <c r="C41" s="532"/>
      <c r="D41" s="532"/>
      <c r="E41" s="532"/>
      <c r="F41" s="532"/>
      <c r="G41" s="532"/>
      <c r="H41" s="532"/>
      <c r="I41" s="532"/>
      <c r="J41" s="532"/>
      <c r="K41" s="533"/>
    </row>
    <row r="42" spans="2:11" s="37" customFormat="1" ht="12.75" x14ac:dyDescent="0.2">
      <c r="B42" s="531"/>
      <c r="C42" s="532"/>
      <c r="D42" s="532"/>
      <c r="E42" s="532"/>
      <c r="F42" s="532"/>
      <c r="G42" s="532"/>
      <c r="H42" s="532"/>
      <c r="I42" s="532"/>
      <c r="J42" s="532"/>
      <c r="K42" s="533"/>
    </row>
    <row r="43" spans="2:11" s="37" customFormat="1" ht="12.75" x14ac:dyDescent="0.2">
      <c r="B43" s="531"/>
      <c r="C43" s="532"/>
      <c r="D43" s="532"/>
      <c r="E43" s="532"/>
      <c r="F43" s="532"/>
      <c r="G43" s="532"/>
      <c r="H43" s="532"/>
      <c r="I43" s="532"/>
      <c r="J43" s="532"/>
      <c r="K43" s="533"/>
    </row>
    <row r="44" spans="2:11" s="37" customFormat="1" ht="12.75" x14ac:dyDescent="0.2">
      <c r="B44" s="531"/>
      <c r="C44" s="532"/>
      <c r="D44" s="532"/>
      <c r="E44" s="532"/>
      <c r="F44" s="532"/>
      <c r="G44" s="532"/>
      <c r="H44" s="532"/>
      <c r="I44" s="532"/>
      <c r="J44" s="532"/>
      <c r="K44" s="533"/>
    </row>
    <row r="45" spans="2:11" s="37" customFormat="1" ht="12.75" x14ac:dyDescent="0.2">
      <c r="B45" s="531"/>
      <c r="C45" s="532"/>
      <c r="D45" s="532"/>
      <c r="E45" s="532"/>
      <c r="F45" s="532"/>
      <c r="G45" s="532"/>
      <c r="H45" s="532"/>
      <c r="I45" s="532"/>
      <c r="J45" s="532"/>
      <c r="K45" s="533"/>
    </row>
    <row r="46" spans="2:11" s="37" customFormat="1" ht="12.75" x14ac:dyDescent="0.2">
      <c r="B46" s="531"/>
      <c r="C46" s="532"/>
      <c r="D46" s="532"/>
      <c r="E46" s="532"/>
      <c r="F46" s="532"/>
      <c r="G46" s="532"/>
      <c r="H46" s="532"/>
      <c r="I46" s="532"/>
      <c r="J46" s="532"/>
      <c r="K46" s="533"/>
    </row>
    <row r="47" spans="2:11" s="37" customFormat="1" ht="12.75" x14ac:dyDescent="0.2">
      <c r="B47" s="531"/>
      <c r="C47" s="532"/>
      <c r="D47" s="532"/>
      <c r="E47" s="532"/>
      <c r="F47" s="532"/>
      <c r="G47" s="532"/>
      <c r="H47" s="532"/>
      <c r="I47" s="532"/>
      <c r="J47" s="532"/>
      <c r="K47" s="533"/>
    </row>
    <row r="48" spans="2:11" s="37" customFormat="1" ht="15" customHeight="1" x14ac:dyDescent="0.2">
      <c r="B48" s="531"/>
      <c r="C48" s="532"/>
      <c r="D48" s="532"/>
      <c r="E48" s="532"/>
      <c r="F48" s="532"/>
      <c r="G48" s="532"/>
      <c r="H48" s="532"/>
      <c r="I48" s="532"/>
      <c r="J48" s="532"/>
      <c r="K48" s="533"/>
    </row>
    <row r="49" spans="2:11" s="37" customFormat="1" ht="12.75" x14ac:dyDescent="0.2">
      <c r="B49" s="531"/>
      <c r="C49" s="532"/>
      <c r="D49" s="532"/>
      <c r="E49" s="532"/>
      <c r="F49" s="532"/>
      <c r="G49" s="532"/>
      <c r="H49" s="532"/>
      <c r="I49" s="532"/>
      <c r="J49" s="532"/>
      <c r="K49" s="533"/>
    </row>
    <row r="50" spans="2:11" s="37" customFormat="1" ht="12.75" x14ac:dyDescent="0.2">
      <c r="B50" s="531"/>
      <c r="C50" s="532"/>
      <c r="D50" s="532"/>
      <c r="E50" s="532"/>
      <c r="F50" s="532"/>
      <c r="G50" s="532"/>
      <c r="H50" s="532"/>
      <c r="I50" s="532"/>
      <c r="J50" s="532"/>
      <c r="K50" s="533"/>
    </row>
    <row r="51" spans="2:11" s="37" customFormat="1" ht="12.75" x14ac:dyDescent="0.2">
      <c r="B51" s="531"/>
      <c r="C51" s="532"/>
      <c r="D51" s="532"/>
      <c r="E51" s="532"/>
      <c r="F51" s="532"/>
      <c r="G51" s="532"/>
      <c r="H51" s="532"/>
      <c r="I51" s="532"/>
      <c r="J51" s="532"/>
      <c r="K51" s="533"/>
    </row>
    <row r="52" spans="2:11" s="37" customFormat="1" ht="12.75" x14ac:dyDescent="0.2">
      <c r="B52" s="531"/>
      <c r="C52" s="532"/>
      <c r="D52" s="532"/>
      <c r="E52" s="532"/>
      <c r="F52" s="532"/>
      <c r="G52" s="532"/>
      <c r="H52" s="532"/>
      <c r="I52" s="532"/>
      <c r="J52" s="532"/>
      <c r="K52" s="533"/>
    </row>
    <row r="53" spans="2:11" s="37" customFormat="1" ht="12.75" x14ac:dyDescent="0.2">
      <c r="B53" s="531"/>
      <c r="C53" s="532"/>
      <c r="D53" s="532"/>
      <c r="E53" s="532"/>
      <c r="F53" s="532"/>
      <c r="G53" s="532"/>
      <c r="H53" s="532"/>
      <c r="I53" s="532"/>
      <c r="J53" s="532"/>
      <c r="K53" s="533"/>
    </row>
    <row r="54" spans="2:11" s="37" customFormat="1" ht="12.75" x14ac:dyDescent="0.2">
      <c r="B54" s="531"/>
      <c r="C54" s="532"/>
      <c r="D54" s="532"/>
      <c r="E54" s="532"/>
      <c r="F54" s="532"/>
      <c r="G54" s="532"/>
      <c r="H54" s="532"/>
      <c r="I54" s="532"/>
      <c r="J54" s="532"/>
      <c r="K54" s="533"/>
    </row>
    <row r="55" spans="2:11" s="37" customFormat="1" ht="12.75" x14ac:dyDescent="0.2">
      <c r="B55" s="531"/>
      <c r="C55" s="532"/>
      <c r="D55" s="532"/>
      <c r="E55" s="532"/>
      <c r="F55" s="532"/>
      <c r="G55" s="532"/>
      <c r="H55" s="532"/>
      <c r="I55" s="532"/>
      <c r="J55" s="532"/>
      <c r="K55" s="533"/>
    </row>
    <row r="56" spans="2:11" s="37" customFormat="1" ht="12.75" x14ac:dyDescent="0.2">
      <c r="B56" s="531"/>
      <c r="C56" s="532"/>
      <c r="D56" s="532"/>
      <c r="E56" s="532"/>
      <c r="F56" s="532"/>
      <c r="G56" s="532"/>
      <c r="H56" s="532"/>
      <c r="I56" s="532"/>
      <c r="J56" s="532"/>
      <c r="K56" s="533"/>
    </row>
    <row r="57" spans="2:11" s="37" customFormat="1" ht="12.75" x14ac:dyDescent="0.2">
      <c r="B57" s="531"/>
      <c r="C57" s="532"/>
      <c r="D57" s="532"/>
      <c r="E57" s="532"/>
      <c r="F57" s="532"/>
      <c r="G57" s="532"/>
      <c r="H57" s="532"/>
      <c r="I57" s="532"/>
      <c r="J57" s="532"/>
      <c r="K57" s="533"/>
    </row>
    <row r="58" spans="2:11" s="37" customFormat="1" ht="12.75" x14ac:dyDescent="0.2">
      <c r="B58" s="531"/>
      <c r="C58" s="532"/>
      <c r="D58" s="532"/>
      <c r="E58" s="532"/>
      <c r="F58" s="532"/>
      <c r="G58" s="532"/>
      <c r="H58" s="532"/>
      <c r="I58" s="532"/>
      <c r="J58" s="532"/>
      <c r="K58" s="533"/>
    </row>
    <row r="59" spans="2:11" s="37" customFormat="1" ht="12.75" x14ac:dyDescent="0.2">
      <c r="B59" s="531"/>
      <c r="C59" s="532"/>
      <c r="D59" s="532"/>
      <c r="E59" s="532"/>
      <c r="F59" s="532"/>
      <c r="G59" s="532"/>
      <c r="H59" s="532"/>
      <c r="I59" s="532"/>
      <c r="J59" s="532"/>
      <c r="K59" s="533"/>
    </row>
    <row r="60" spans="2:11" s="37" customFormat="1" ht="12.75" x14ac:dyDescent="0.2">
      <c r="B60" s="531"/>
      <c r="C60" s="532"/>
      <c r="D60" s="532"/>
      <c r="E60" s="532"/>
      <c r="F60" s="532"/>
      <c r="G60" s="532"/>
      <c r="H60" s="532"/>
      <c r="I60" s="532"/>
      <c r="J60" s="532"/>
      <c r="K60" s="533"/>
    </row>
    <row r="61" spans="2:11" s="37" customFormat="1" ht="12.75" x14ac:dyDescent="0.2">
      <c r="B61" s="531"/>
      <c r="C61" s="532"/>
      <c r="D61" s="532"/>
      <c r="E61" s="532"/>
      <c r="F61" s="532"/>
      <c r="G61" s="532"/>
      <c r="H61" s="532"/>
      <c r="I61" s="532"/>
      <c r="J61" s="532"/>
      <c r="K61" s="533"/>
    </row>
    <row r="62" spans="2:11" s="37" customFormat="1" ht="12.75" x14ac:dyDescent="0.2">
      <c r="B62" s="531"/>
      <c r="C62" s="532"/>
      <c r="D62" s="532"/>
      <c r="E62" s="532"/>
      <c r="F62" s="532"/>
      <c r="G62" s="532"/>
      <c r="H62" s="532"/>
      <c r="I62" s="532"/>
      <c r="J62" s="532"/>
      <c r="K62" s="533"/>
    </row>
    <row r="63" spans="2:11" s="37" customFormat="1" ht="12.75" x14ac:dyDescent="0.2">
      <c r="B63" s="531"/>
      <c r="C63" s="532"/>
      <c r="D63" s="532"/>
      <c r="E63" s="532"/>
      <c r="F63" s="532"/>
      <c r="G63" s="532"/>
      <c r="H63" s="532"/>
      <c r="I63" s="532"/>
      <c r="J63" s="532"/>
      <c r="K63" s="533"/>
    </row>
    <row r="64" spans="2:11" s="37" customFormat="1" ht="12.75" x14ac:dyDescent="0.2">
      <c r="B64" s="531"/>
      <c r="C64" s="532"/>
      <c r="D64" s="532"/>
      <c r="E64" s="532"/>
      <c r="F64" s="532"/>
      <c r="G64" s="532"/>
      <c r="H64" s="532"/>
      <c r="I64" s="532"/>
      <c r="J64" s="532"/>
      <c r="K64" s="533"/>
    </row>
    <row r="65" spans="2:11" s="37" customFormat="1" ht="12.75" x14ac:dyDescent="0.2">
      <c r="B65" s="531"/>
      <c r="C65" s="532"/>
      <c r="D65" s="532"/>
      <c r="E65" s="532"/>
      <c r="F65" s="532"/>
      <c r="G65" s="532"/>
      <c r="H65" s="532"/>
      <c r="I65" s="532"/>
      <c r="J65" s="532"/>
      <c r="K65" s="533"/>
    </row>
    <row r="66" spans="2:11" s="37" customFormat="1" ht="12.75" x14ac:dyDescent="0.2">
      <c r="B66" s="531"/>
      <c r="C66" s="532"/>
      <c r="D66" s="532"/>
      <c r="E66" s="532"/>
      <c r="F66" s="532"/>
      <c r="G66" s="532"/>
      <c r="H66" s="532"/>
      <c r="I66" s="532"/>
      <c r="J66" s="532"/>
      <c r="K66" s="533"/>
    </row>
    <row r="67" spans="2:11" s="37" customFormat="1" ht="12.75" x14ac:dyDescent="0.2">
      <c r="B67" s="531"/>
      <c r="C67" s="532"/>
      <c r="D67" s="532"/>
      <c r="E67" s="532"/>
      <c r="F67" s="532"/>
      <c r="G67" s="532"/>
      <c r="H67" s="532"/>
      <c r="I67" s="532"/>
      <c r="J67" s="532"/>
      <c r="K67" s="533"/>
    </row>
    <row r="68" spans="2:11" s="37" customFormat="1" ht="12.75" x14ac:dyDescent="0.2">
      <c r="B68" s="531"/>
      <c r="C68" s="532"/>
      <c r="D68" s="532"/>
      <c r="E68" s="532"/>
      <c r="F68" s="532"/>
      <c r="G68" s="532"/>
      <c r="H68" s="532"/>
      <c r="I68" s="532"/>
      <c r="J68" s="532"/>
      <c r="K68" s="533"/>
    </row>
    <row r="69" spans="2:11" s="37" customFormat="1" ht="12.75" x14ac:dyDescent="0.2">
      <c r="B69" s="531"/>
      <c r="C69" s="532"/>
      <c r="D69" s="532"/>
      <c r="E69" s="532"/>
      <c r="F69" s="532"/>
      <c r="G69" s="532"/>
      <c r="H69" s="532"/>
      <c r="I69" s="532"/>
      <c r="J69" s="532"/>
      <c r="K69" s="533"/>
    </row>
    <row r="70" spans="2:11" s="37" customFormat="1" ht="12.75" x14ac:dyDescent="0.2">
      <c r="B70" s="531"/>
      <c r="C70" s="532"/>
      <c r="D70" s="532"/>
      <c r="E70" s="532"/>
      <c r="F70" s="532"/>
      <c r="G70" s="532"/>
      <c r="H70" s="532"/>
      <c r="I70" s="532"/>
      <c r="J70" s="532"/>
      <c r="K70" s="533"/>
    </row>
    <row r="71" spans="2:11" s="37" customFormat="1" ht="12.75" x14ac:dyDescent="0.2">
      <c r="B71" s="531"/>
      <c r="C71" s="532"/>
      <c r="D71" s="532"/>
      <c r="E71" s="532"/>
      <c r="F71" s="532"/>
      <c r="G71" s="532"/>
      <c r="H71" s="532"/>
      <c r="I71" s="532"/>
      <c r="J71" s="532"/>
      <c r="K71" s="533"/>
    </row>
    <row r="72" spans="2:11" s="37" customFormat="1" ht="12.75" x14ac:dyDescent="0.2">
      <c r="B72" s="531"/>
      <c r="C72" s="532"/>
      <c r="D72" s="532"/>
      <c r="E72" s="532"/>
      <c r="F72" s="532"/>
      <c r="G72" s="532"/>
      <c r="H72" s="532"/>
      <c r="I72" s="532"/>
      <c r="J72" s="532"/>
      <c r="K72" s="533"/>
    </row>
    <row r="73" spans="2:11" s="37" customFormat="1" ht="12.75" x14ac:dyDescent="0.2">
      <c r="B73" s="531"/>
      <c r="C73" s="532"/>
      <c r="D73" s="532"/>
      <c r="E73" s="532"/>
      <c r="F73" s="532"/>
      <c r="G73" s="532"/>
      <c r="H73" s="532"/>
      <c r="I73" s="532"/>
      <c r="J73" s="532"/>
      <c r="K73" s="533"/>
    </row>
    <row r="74" spans="2:11" s="37" customFormat="1" ht="12.75" x14ac:dyDescent="0.2">
      <c r="B74" s="531"/>
      <c r="C74" s="532"/>
      <c r="D74" s="532"/>
      <c r="E74" s="532"/>
      <c r="F74" s="532"/>
      <c r="G74" s="532"/>
      <c r="H74" s="532"/>
      <c r="I74" s="532"/>
      <c r="J74" s="532"/>
      <c r="K74" s="533"/>
    </row>
    <row r="75" spans="2:11" s="37" customFormat="1" ht="12.75" x14ac:dyDescent="0.2">
      <c r="B75" s="531"/>
      <c r="C75" s="532"/>
      <c r="D75" s="532"/>
      <c r="E75" s="532"/>
      <c r="F75" s="532"/>
      <c r="G75" s="532"/>
      <c r="H75" s="532"/>
      <c r="I75" s="532"/>
      <c r="J75" s="532"/>
      <c r="K75" s="533"/>
    </row>
    <row r="76" spans="2:11" s="37" customFormat="1" ht="12.75" x14ac:dyDescent="0.2">
      <c r="B76" s="531"/>
      <c r="C76" s="532"/>
      <c r="D76" s="532"/>
      <c r="E76" s="532"/>
      <c r="F76" s="532"/>
      <c r="G76" s="532"/>
      <c r="H76" s="532"/>
      <c r="I76" s="532"/>
      <c r="J76" s="532"/>
      <c r="K76" s="533"/>
    </row>
    <row r="77" spans="2:11" s="37" customFormat="1" ht="13.5" thickBot="1" x14ac:dyDescent="0.25">
      <c r="B77" s="534"/>
      <c r="C77" s="535"/>
      <c r="D77" s="535"/>
      <c r="E77" s="535"/>
      <c r="F77" s="535"/>
      <c r="G77" s="535"/>
      <c r="H77" s="535"/>
      <c r="I77" s="535"/>
      <c r="J77" s="535"/>
      <c r="K77" s="536"/>
    </row>
  </sheetData>
  <mergeCells count="4">
    <mergeCell ref="B8:K77"/>
    <mergeCell ref="B2:H6"/>
    <mergeCell ref="I2:K6"/>
    <mergeCell ref="B7:K7"/>
  </mergeCells>
  <printOptions horizontalCentered="1"/>
  <pageMargins left="0.23622047244094491" right="0.23622047244094491" top="0.35433070866141736" bottom="1.1417322834645669" header="0.31496062992125984" footer="0.82677165354330717"/>
  <pageSetup scale="32" orientation="portrait" r:id="rId1"/>
  <headerFooter alignWithMargins="0">
    <oddFooter>&amp;R&amp;"Arial,Cursiva"&amp;9Código: FR-FOR-110.01  Fecha: 28/09/2026  Paginas &amp;P de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4B414-6427-4838-A9E3-7C2608455CD7}">
  <sheetPr>
    <tabColor theme="8" tint="0.79998168889431442"/>
  </sheetPr>
  <dimension ref="B1:K51"/>
  <sheetViews>
    <sheetView view="pageBreakPreview" zoomScale="60" zoomScaleNormal="100" workbookViewId="0">
      <selection activeCell="B8" sqref="B8:K50"/>
    </sheetView>
  </sheetViews>
  <sheetFormatPr baseColWidth="10" defaultRowHeight="15" x14ac:dyDescent="0.25"/>
  <cols>
    <col min="1" max="1" width="3.42578125" customWidth="1"/>
    <col min="6" max="6" width="15.85546875" customWidth="1"/>
    <col min="8" max="8" width="16.28515625" customWidth="1"/>
  </cols>
  <sheetData>
    <row r="1" spans="2:11" ht="9.75" customHeight="1" thickBot="1" x14ac:dyDescent="0.3"/>
    <row r="2" spans="2:11" s="148" customFormat="1" x14ac:dyDescent="0.2">
      <c r="B2" s="537" t="s">
        <v>65</v>
      </c>
      <c r="C2" s="538"/>
      <c r="D2" s="538"/>
      <c r="E2" s="538"/>
      <c r="F2" s="538"/>
      <c r="G2" s="538"/>
      <c r="H2" s="538"/>
      <c r="I2" s="540"/>
      <c r="J2" s="540"/>
      <c r="K2" s="541"/>
    </row>
    <row r="3" spans="2:11" s="148" customFormat="1" x14ac:dyDescent="0.2">
      <c r="B3" s="539"/>
      <c r="C3" s="327"/>
      <c r="D3" s="327"/>
      <c r="E3" s="327"/>
      <c r="F3" s="327"/>
      <c r="G3" s="327"/>
      <c r="H3" s="327"/>
      <c r="I3" s="542"/>
      <c r="J3" s="542"/>
      <c r="K3" s="543"/>
    </row>
    <row r="4" spans="2:11" s="148" customFormat="1" ht="20.25" customHeight="1" x14ac:dyDescent="0.2">
      <c r="B4" s="539"/>
      <c r="C4" s="327"/>
      <c r="D4" s="327"/>
      <c r="E4" s="327"/>
      <c r="F4" s="327"/>
      <c r="G4" s="327"/>
      <c r="H4" s="327"/>
      <c r="I4" s="542"/>
      <c r="J4" s="542"/>
      <c r="K4" s="543"/>
    </row>
    <row r="5" spans="2:11" s="148" customFormat="1" x14ac:dyDescent="0.2">
      <c r="B5" s="539"/>
      <c r="C5" s="327"/>
      <c r="D5" s="327"/>
      <c r="E5" s="327"/>
      <c r="F5" s="327"/>
      <c r="G5" s="327"/>
      <c r="H5" s="327"/>
      <c r="I5" s="542"/>
      <c r="J5" s="542"/>
      <c r="K5" s="543"/>
    </row>
    <row r="6" spans="2:11" s="148" customFormat="1" x14ac:dyDescent="0.2">
      <c r="B6" s="539"/>
      <c r="C6" s="327"/>
      <c r="D6" s="327"/>
      <c r="E6" s="327"/>
      <c r="F6" s="327"/>
      <c r="G6" s="327"/>
      <c r="H6" s="327"/>
      <c r="I6" s="542"/>
      <c r="J6" s="542"/>
      <c r="K6" s="543"/>
    </row>
    <row r="7" spans="2:11" x14ac:dyDescent="0.25">
      <c r="B7" s="553"/>
      <c r="C7" s="554"/>
      <c r="D7" s="554"/>
      <c r="E7" s="554"/>
      <c r="F7" s="554"/>
      <c r="G7" s="554"/>
      <c r="H7" s="554"/>
      <c r="I7" s="554"/>
      <c r="J7" s="554"/>
      <c r="K7" s="555"/>
    </row>
    <row r="8" spans="2:11" s="37" customFormat="1" ht="15" customHeight="1" x14ac:dyDescent="0.2">
      <c r="B8" s="547" t="s">
        <v>122</v>
      </c>
      <c r="C8" s="548"/>
      <c r="D8" s="548"/>
      <c r="E8" s="548"/>
      <c r="F8" s="548"/>
      <c r="G8" s="548"/>
      <c r="H8" s="548"/>
      <c r="I8" s="548"/>
      <c r="J8" s="548"/>
      <c r="K8" s="549"/>
    </row>
    <row r="9" spans="2:11" s="37" customFormat="1" ht="12.75" x14ac:dyDescent="0.2">
      <c r="B9" s="547"/>
      <c r="C9" s="548"/>
      <c r="D9" s="548"/>
      <c r="E9" s="548"/>
      <c r="F9" s="548"/>
      <c r="G9" s="548"/>
      <c r="H9" s="548"/>
      <c r="I9" s="548"/>
      <c r="J9" s="548"/>
      <c r="K9" s="549"/>
    </row>
    <row r="10" spans="2:11" s="37" customFormat="1" ht="12.75" x14ac:dyDescent="0.2">
      <c r="B10" s="547"/>
      <c r="C10" s="548"/>
      <c r="D10" s="548"/>
      <c r="E10" s="548"/>
      <c r="F10" s="548"/>
      <c r="G10" s="548"/>
      <c r="H10" s="548"/>
      <c r="I10" s="548"/>
      <c r="J10" s="548"/>
      <c r="K10" s="549"/>
    </row>
    <row r="11" spans="2:11" s="37" customFormat="1" ht="12.75" x14ac:dyDescent="0.2">
      <c r="B11" s="547"/>
      <c r="C11" s="548"/>
      <c r="D11" s="548"/>
      <c r="E11" s="548"/>
      <c r="F11" s="548"/>
      <c r="G11" s="548"/>
      <c r="H11" s="548"/>
      <c r="I11" s="548"/>
      <c r="J11" s="548"/>
      <c r="K11" s="549"/>
    </row>
    <row r="12" spans="2:11" s="37" customFormat="1" ht="12.75" x14ac:dyDescent="0.2">
      <c r="B12" s="547"/>
      <c r="C12" s="548"/>
      <c r="D12" s="548"/>
      <c r="E12" s="548"/>
      <c r="F12" s="548"/>
      <c r="G12" s="548"/>
      <c r="H12" s="548"/>
      <c r="I12" s="548"/>
      <c r="J12" s="548"/>
      <c r="K12" s="549"/>
    </row>
    <row r="13" spans="2:11" s="37" customFormat="1" ht="12.75" x14ac:dyDescent="0.2">
      <c r="B13" s="547"/>
      <c r="C13" s="548"/>
      <c r="D13" s="548"/>
      <c r="E13" s="548"/>
      <c r="F13" s="548"/>
      <c r="G13" s="548"/>
      <c r="H13" s="548"/>
      <c r="I13" s="548"/>
      <c r="J13" s="548"/>
      <c r="K13" s="549"/>
    </row>
    <row r="14" spans="2:11" s="37" customFormat="1" ht="12.75" x14ac:dyDescent="0.2">
      <c r="B14" s="547"/>
      <c r="C14" s="548"/>
      <c r="D14" s="548"/>
      <c r="E14" s="548"/>
      <c r="F14" s="548"/>
      <c r="G14" s="548"/>
      <c r="H14" s="548"/>
      <c r="I14" s="548"/>
      <c r="J14" s="548"/>
      <c r="K14" s="549"/>
    </row>
    <row r="15" spans="2:11" s="37" customFormat="1" ht="12.75" x14ac:dyDescent="0.2">
      <c r="B15" s="547"/>
      <c r="C15" s="548"/>
      <c r="D15" s="548"/>
      <c r="E15" s="548"/>
      <c r="F15" s="548"/>
      <c r="G15" s="548"/>
      <c r="H15" s="548"/>
      <c r="I15" s="548"/>
      <c r="J15" s="548"/>
      <c r="K15" s="549"/>
    </row>
    <row r="16" spans="2:11" s="37" customFormat="1" ht="12.75" x14ac:dyDescent="0.2">
      <c r="B16" s="547"/>
      <c r="C16" s="548"/>
      <c r="D16" s="548"/>
      <c r="E16" s="548"/>
      <c r="F16" s="548"/>
      <c r="G16" s="548"/>
      <c r="H16" s="548"/>
      <c r="I16" s="548"/>
      <c r="J16" s="548"/>
      <c r="K16" s="549"/>
    </row>
    <row r="17" spans="2:11" s="37" customFormat="1" ht="15" customHeight="1" x14ac:dyDescent="0.2">
      <c r="B17" s="547"/>
      <c r="C17" s="548"/>
      <c r="D17" s="548"/>
      <c r="E17" s="548"/>
      <c r="F17" s="548"/>
      <c r="G17" s="548"/>
      <c r="H17" s="548"/>
      <c r="I17" s="548"/>
      <c r="J17" s="548"/>
      <c r="K17" s="549"/>
    </row>
    <row r="18" spans="2:11" s="37" customFormat="1" ht="12.75" x14ac:dyDescent="0.2">
      <c r="B18" s="547"/>
      <c r="C18" s="548"/>
      <c r="D18" s="548"/>
      <c r="E18" s="548"/>
      <c r="F18" s="548"/>
      <c r="G18" s="548"/>
      <c r="H18" s="548"/>
      <c r="I18" s="548"/>
      <c r="J18" s="548"/>
      <c r="K18" s="549"/>
    </row>
    <row r="19" spans="2:11" s="37" customFormat="1" ht="12.75" x14ac:dyDescent="0.2">
      <c r="B19" s="547"/>
      <c r="C19" s="548"/>
      <c r="D19" s="548"/>
      <c r="E19" s="548"/>
      <c r="F19" s="548"/>
      <c r="G19" s="548"/>
      <c r="H19" s="548"/>
      <c r="I19" s="548"/>
      <c r="J19" s="548"/>
      <c r="K19" s="549"/>
    </row>
    <row r="20" spans="2:11" s="37" customFormat="1" ht="12.75" x14ac:dyDescent="0.2">
      <c r="B20" s="547"/>
      <c r="C20" s="548"/>
      <c r="D20" s="548"/>
      <c r="E20" s="548"/>
      <c r="F20" s="548"/>
      <c r="G20" s="548"/>
      <c r="H20" s="548"/>
      <c r="I20" s="548"/>
      <c r="J20" s="548"/>
      <c r="K20" s="549"/>
    </row>
    <row r="21" spans="2:11" s="37" customFormat="1" ht="12.75" x14ac:dyDescent="0.2">
      <c r="B21" s="547"/>
      <c r="C21" s="548"/>
      <c r="D21" s="548"/>
      <c r="E21" s="548"/>
      <c r="F21" s="548"/>
      <c r="G21" s="548"/>
      <c r="H21" s="548"/>
      <c r="I21" s="548"/>
      <c r="J21" s="548"/>
      <c r="K21" s="549"/>
    </row>
    <row r="22" spans="2:11" s="37" customFormat="1" ht="12.75" x14ac:dyDescent="0.2">
      <c r="B22" s="547"/>
      <c r="C22" s="548"/>
      <c r="D22" s="548"/>
      <c r="E22" s="548"/>
      <c r="F22" s="548"/>
      <c r="G22" s="548"/>
      <c r="H22" s="548"/>
      <c r="I22" s="548"/>
      <c r="J22" s="548"/>
      <c r="K22" s="549"/>
    </row>
    <row r="23" spans="2:11" s="37" customFormat="1" ht="12.75" x14ac:dyDescent="0.2">
      <c r="B23" s="547"/>
      <c r="C23" s="548"/>
      <c r="D23" s="548"/>
      <c r="E23" s="548"/>
      <c r="F23" s="548"/>
      <c r="G23" s="548"/>
      <c r="H23" s="548"/>
      <c r="I23" s="548"/>
      <c r="J23" s="548"/>
      <c r="K23" s="549"/>
    </row>
    <row r="24" spans="2:11" s="37" customFormat="1" ht="12.75" x14ac:dyDescent="0.2">
      <c r="B24" s="547"/>
      <c r="C24" s="548"/>
      <c r="D24" s="548"/>
      <c r="E24" s="548"/>
      <c r="F24" s="548"/>
      <c r="G24" s="548"/>
      <c r="H24" s="548"/>
      <c r="I24" s="548"/>
      <c r="J24" s="548"/>
      <c r="K24" s="549"/>
    </row>
    <row r="25" spans="2:11" s="37" customFormat="1" ht="12.75" x14ac:dyDescent="0.2">
      <c r="B25" s="547"/>
      <c r="C25" s="548"/>
      <c r="D25" s="548"/>
      <c r="E25" s="548"/>
      <c r="F25" s="548"/>
      <c r="G25" s="548"/>
      <c r="H25" s="548"/>
      <c r="I25" s="548"/>
      <c r="J25" s="548"/>
      <c r="K25" s="549"/>
    </row>
    <row r="26" spans="2:11" s="37" customFormat="1" ht="12.75" x14ac:dyDescent="0.2">
      <c r="B26" s="547"/>
      <c r="C26" s="548"/>
      <c r="D26" s="548"/>
      <c r="E26" s="548"/>
      <c r="F26" s="548"/>
      <c r="G26" s="548"/>
      <c r="H26" s="548"/>
      <c r="I26" s="548"/>
      <c r="J26" s="548"/>
      <c r="K26" s="549"/>
    </row>
    <row r="27" spans="2:11" s="37" customFormat="1" ht="12.75" x14ac:dyDescent="0.2">
      <c r="B27" s="547"/>
      <c r="C27" s="548"/>
      <c r="D27" s="548"/>
      <c r="E27" s="548"/>
      <c r="F27" s="548"/>
      <c r="G27" s="548"/>
      <c r="H27" s="548"/>
      <c r="I27" s="548"/>
      <c r="J27" s="548"/>
      <c r="K27" s="549"/>
    </row>
    <row r="28" spans="2:11" s="37" customFormat="1" ht="12.75" x14ac:dyDescent="0.2">
      <c r="B28" s="547"/>
      <c r="C28" s="548"/>
      <c r="D28" s="548"/>
      <c r="E28" s="548"/>
      <c r="F28" s="548"/>
      <c r="G28" s="548"/>
      <c r="H28" s="548"/>
      <c r="I28" s="548"/>
      <c r="J28" s="548"/>
      <c r="K28" s="549"/>
    </row>
    <row r="29" spans="2:11" s="37" customFormat="1" ht="12.75" x14ac:dyDescent="0.2">
      <c r="B29" s="547"/>
      <c r="C29" s="548"/>
      <c r="D29" s="548"/>
      <c r="E29" s="548"/>
      <c r="F29" s="548"/>
      <c r="G29" s="548"/>
      <c r="H29" s="548"/>
      <c r="I29" s="548"/>
      <c r="J29" s="548"/>
      <c r="K29" s="549"/>
    </row>
    <row r="30" spans="2:11" s="37" customFormat="1" ht="12.75" x14ac:dyDescent="0.2">
      <c r="B30" s="547"/>
      <c r="C30" s="548"/>
      <c r="D30" s="548"/>
      <c r="E30" s="548"/>
      <c r="F30" s="548"/>
      <c r="G30" s="548"/>
      <c r="H30" s="548"/>
      <c r="I30" s="548"/>
      <c r="J30" s="548"/>
      <c r="K30" s="549"/>
    </row>
    <row r="31" spans="2:11" s="37" customFormat="1" ht="12.75" x14ac:dyDescent="0.2">
      <c r="B31" s="547"/>
      <c r="C31" s="548"/>
      <c r="D31" s="548"/>
      <c r="E31" s="548"/>
      <c r="F31" s="548"/>
      <c r="G31" s="548"/>
      <c r="H31" s="548"/>
      <c r="I31" s="548"/>
      <c r="J31" s="548"/>
      <c r="K31" s="549"/>
    </row>
    <row r="32" spans="2:11" s="37" customFormat="1" ht="12.75" x14ac:dyDescent="0.2">
      <c r="B32" s="547"/>
      <c r="C32" s="548"/>
      <c r="D32" s="548"/>
      <c r="E32" s="548"/>
      <c r="F32" s="548"/>
      <c r="G32" s="548"/>
      <c r="H32" s="548"/>
      <c r="I32" s="548"/>
      <c r="J32" s="548"/>
      <c r="K32" s="549"/>
    </row>
    <row r="33" spans="2:11" s="37" customFormat="1" ht="12.75" x14ac:dyDescent="0.2">
      <c r="B33" s="547"/>
      <c r="C33" s="548"/>
      <c r="D33" s="548"/>
      <c r="E33" s="548"/>
      <c r="F33" s="548"/>
      <c r="G33" s="548"/>
      <c r="H33" s="548"/>
      <c r="I33" s="548"/>
      <c r="J33" s="548"/>
      <c r="K33" s="549"/>
    </row>
    <row r="34" spans="2:11" s="37" customFormat="1" ht="12.75" x14ac:dyDescent="0.2">
      <c r="B34" s="547"/>
      <c r="C34" s="548"/>
      <c r="D34" s="548"/>
      <c r="E34" s="548"/>
      <c r="F34" s="548"/>
      <c r="G34" s="548"/>
      <c r="H34" s="548"/>
      <c r="I34" s="548"/>
      <c r="J34" s="548"/>
      <c r="K34" s="549"/>
    </row>
    <row r="35" spans="2:11" s="37" customFormat="1" ht="12.75" x14ac:dyDescent="0.2">
      <c r="B35" s="547"/>
      <c r="C35" s="548"/>
      <c r="D35" s="548"/>
      <c r="E35" s="548"/>
      <c r="F35" s="548"/>
      <c r="G35" s="548"/>
      <c r="H35" s="548"/>
      <c r="I35" s="548"/>
      <c r="J35" s="548"/>
      <c r="K35" s="549"/>
    </row>
    <row r="36" spans="2:11" s="37" customFormat="1" ht="12.75" x14ac:dyDescent="0.2">
      <c r="B36" s="547"/>
      <c r="C36" s="548"/>
      <c r="D36" s="548"/>
      <c r="E36" s="548"/>
      <c r="F36" s="548"/>
      <c r="G36" s="548"/>
      <c r="H36" s="548"/>
      <c r="I36" s="548"/>
      <c r="J36" s="548"/>
      <c r="K36" s="549"/>
    </row>
    <row r="37" spans="2:11" s="37" customFormat="1" ht="12.75" x14ac:dyDescent="0.2">
      <c r="B37" s="547"/>
      <c r="C37" s="548"/>
      <c r="D37" s="548"/>
      <c r="E37" s="548"/>
      <c r="F37" s="548"/>
      <c r="G37" s="548"/>
      <c r="H37" s="548"/>
      <c r="I37" s="548"/>
      <c r="J37" s="548"/>
      <c r="K37" s="549"/>
    </row>
    <row r="38" spans="2:11" s="37" customFormat="1" ht="12.75" x14ac:dyDescent="0.2">
      <c r="B38" s="547"/>
      <c r="C38" s="548"/>
      <c r="D38" s="548"/>
      <c r="E38" s="548"/>
      <c r="F38" s="548"/>
      <c r="G38" s="548"/>
      <c r="H38" s="548"/>
      <c r="I38" s="548"/>
      <c r="J38" s="548"/>
      <c r="K38" s="549"/>
    </row>
    <row r="39" spans="2:11" s="37" customFormat="1" ht="12.75" x14ac:dyDescent="0.2">
      <c r="B39" s="547"/>
      <c r="C39" s="548"/>
      <c r="D39" s="548"/>
      <c r="E39" s="548"/>
      <c r="F39" s="548"/>
      <c r="G39" s="548"/>
      <c r="H39" s="548"/>
      <c r="I39" s="548"/>
      <c r="J39" s="548"/>
      <c r="K39" s="549"/>
    </row>
    <row r="40" spans="2:11" s="37" customFormat="1" ht="12.75" x14ac:dyDescent="0.2">
      <c r="B40" s="547"/>
      <c r="C40" s="548"/>
      <c r="D40" s="548"/>
      <c r="E40" s="548"/>
      <c r="F40" s="548"/>
      <c r="G40" s="548"/>
      <c r="H40" s="548"/>
      <c r="I40" s="548"/>
      <c r="J40" s="548"/>
      <c r="K40" s="549"/>
    </row>
    <row r="41" spans="2:11" s="37" customFormat="1" ht="12.75" x14ac:dyDescent="0.2">
      <c r="B41" s="547"/>
      <c r="C41" s="548"/>
      <c r="D41" s="548"/>
      <c r="E41" s="548"/>
      <c r="F41" s="548"/>
      <c r="G41" s="548"/>
      <c r="H41" s="548"/>
      <c r="I41" s="548"/>
      <c r="J41" s="548"/>
      <c r="K41" s="549"/>
    </row>
    <row r="42" spans="2:11" s="37" customFormat="1" ht="12.75" x14ac:dyDescent="0.2">
      <c r="B42" s="547"/>
      <c r="C42" s="548"/>
      <c r="D42" s="548"/>
      <c r="E42" s="548"/>
      <c r="F42" s="548"/>
      <c r="G42" s="548"/>
      <c r="H42" s="548"/>
      <c r="I42" s="548"/>
      <c r="J42" s="548"/>
      <c r="K42" s="549"/>
    </row>
    <row r="43" spans="2:11" s="37" customFormat="1" ht="12.75" x14ac:dyDescent="0.2">
      <c r="B43" s="547"/>
      <c r="C43" s="548"/>
      <c r="D43" s="548"/>
      <c r="E43" s="548"/>
      <c r="F43" s="548"/>
      <c r="G43" s="548"/>
      <c r="H43" s="548"/>
      <c r="I43" s="548"/>
      <c r="J43" s="548"/>
      <c r="K43" s="549"/>
    </row>
    <row r="44" spans="2:11" s="37" customFormat="1" ht="12.75" x14ac:dyDescent="0.2">
      <c r="B44" s="547"/>
      <c r="C44" s="548"/>
      <c r="D44" s="548"/>
      <c r="E44" s="548"/>
      <c r="F44" s="548"/>
      <c r="G44" s="548"/>
      <c r="H44" s="548"/>
      <c r="I44" s="548"/>
      <c r="J44" s="548"/>
      <c r="K44" s="549"/>
    </row>
    <row r="45" spans="2:11" s="37" customFormat="1" ht="15" customHeight="1" x14ac:dyDescent="0.2">
      <c r="B45" s="547"/>
      <c r="C45" s="548"/>
      <c r="D45" s="548"/>
      <c r="E45" s="548"/>
      <c r="F45" s="548"/>
      <c r="G45" s="548"/>
      <c r="H45" s="548"/>
      <c r="I45" s="548"/>
      <c r="J45" s="548"/>
      <c r="K45" s="549"/>
    </row>
    <row r="46" spans="2:11" s="37" customFormat="1" ht="12.75" x14ac:dyDescent="0.2">
      <c r="B46" s="547"/>
      <c r="C46" s="548"/>
      <c r="D46" s="548"/>
      <c r="E46" s="548"/>
      <c r="F46" s="548"/>
      <c r="G46" s="548"/>
      <c r="H46" s="548"/>
      <c r="I46" s="548"/>
      <c r="J46" s="548"/>
      <c r="K46" s="549"/>
    </row>
    <row r="47" spans="2:11" s="37" customFormat="1" ht="12.75" x14ac:dyDescent="0.2">
      <c r="B47" s="547"/>
      <c r="C47" s="548"/>
      <c r="D47" s="548"/>
      <c r="E47" s="548"/>
      <c r="F47" s="548"/>
      <c r="G47" s="548"/>
      <c r="H47" s="548"/>
      <c r="I47" s="548"/>
      <c r="J47" s="548"/>
      <c r="K47" s="549"/>
    </row>
    <row r="48" spans="2:11" s="37" customFormat="1" ht="12.75" x14ac:dyDescent="0.2">
      <c r="B48" s="547"/>
      <c r="C48" s="548"/>
      <c r="D48" s="548"/>
      <c r="E48" s="548"/>
      <c r="F48" s="548"/>
      <c r="G48" s="548"/>
      <c r="H48" s="548"/>
      <c r="I48" s="548"/>
      <c r="J48" s="548"/>
      <c r="K48" s="549"/>
    </row>
    <row r="49" spans="2:11" s="37" customFormat="1" ht="12.75" x14ac:dyDescent="0.2">
      <c r="B49" s="547"/>
      <c r="C49" s="548"/>
      <c r="D49" s="548"/>
      <c r="E49" s="548"/>
      <c r="F49" s="548"/>
      <c r="G49" s="548"/>
      <c r="H49" s="548"/>
      <c r="I49" s="548"/>
      <c r="J49" s="548"/>
      <c r="K49" s="549"/>
    </row>
    <row r="50" spans="2:11" s="37" customFormat="1" ht="132.75" customHeight="1" thickBot="1" x14ac:dyDescent="0.25">
      <c r="B50" s="550"/>
      <c r="C50" s="551"/>
      <c r="D50" s="551"/>
      <c r="E50" s="551"/>
      <c r="F50" s="551"/>
      <c r="G50" s="551"/>
      <c r="H50" s="551"/>
      <c r="I50" s="551"/>
      <c r="J50" s="551"/>
      <c r="K50" s="552"/>
    </row>
    <row r="51" spans="2:11" s="37" customFormat="1" ht="12.75" x14ac:dyDescent="0.2"/>
  </sheetData>
  <mergeCells count="4">
    <mergeCell ref="B2:H6"/>
    <mergeCell ref="I2:K6"/>
    <mergeCell ref="B8:K50"/>
    <mergeCell ref="B7:K7"/>
  </mergeCells>
  <printOptions horizontalCentered="1"/>
  <pageMargins left="0.42" right="0.36" top="0.42" bottom="0.96" header="0.31496062992125984" footer="0.71"/>
  <pageSetup scale="70" orientation="portrait" r:id="rId1"/>
  <headerFooter>
    <oddFooter>&amp;R&amp;"Arial,Cursiva"&amp;9Código: FR-FOR-110.01  Fecha: 28/09/2026  Paginas &amp;P de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0C921-C9BC-4BE9-BC1B-0FDCCD83BA5D}">
  <sheetPr>
    <tabColor theme="8" tint="0.79998168889431442"/>
  </sheetPr>
  <dimension ref="B1:K50"/>
  <sheetViews>
    <sheetView view="pageBreakPreview" zoomScale="60" zoomScaleNormal="100" workbookViewId="0">
      <selection activeCell="J61" sqref="J61"/>
    </sheetView>
  </sheetViews>
  <sheetFormatPr baseColWidth="10" defaultRowHeight="15" x14ac:dyDescent="0.25"/>
  <cols>
    <col min="1" max="1" width="1.85546875" customWidth="1"/>
    <col min="7" max="7" width="17.5703125" customWidth="1"/>
  </cols>
  <sheetData>
    <row r="1" spans="2:11" ht="6" customHeight="1" thickBot="1" x14ac:dyDescent="0.3"/>
    <row r="2" spans="2:11" s="247" customFormat="1" ht="15.75" x14ac:dyDescent="0.25">
      <c r="B2" s="537" t="s">
        <v>63</v>
      </c>
      <c r="C2" s="538"/>
      <c r="D2" s="538"/>
      <c r="E2" s="538"/>
      <c r="F2" s="538"/>
      <c r="G2" s="538"/>
      <c r="H2" s="538"/>
      <c r="I2" s="556"/>
      <c r="J2" s="556"/>
      <c r="K2" s="557"/>
    </row>
    <row r="3" spans="2:11" s="247" customFormat="1" ht="15.75" x14ac:dyDescent="0.25">
      <c r="B3" s="539"/>
      <c r="C3" s="327"/>
      <c r="D3" s="327"/>
      <c r="E3" s="327"/>
      <c r="F3" s="327"/>
      <c r="G3" s="327"/>
      <c r="H3" s="327"/>
      <c r="I3" s="558"/>
      <c r="J3" s="558"/>
      <c r="K3" s="559"/>
    </row>
    <row r="4" spans="2:11" s="247" customFormat="1" ht="27.75" customHeight="1" x14ac:dyDescent="0.25">
      <c r="B4" s="539"/>
      <c r="C4" s="327"/>
      <c r="D4" s="327"/>
      <c r="E4" s="327"/>
      <c r="F4" s="327"/>
      <c r="G4" s="327"/>
      <c r="H4" s="327"/>
      <c r="I4" s="558"/>
      <c r="J4" s="558"/>
      <c r="K4" s="559"/>
    </row>
    <row r="5" spans="2:11" s="247" customFormat="1" ht="15.75" x14ac:dyDescent="0.25">
      <c r="B5" s="539"/>
      <c r="C5" s="327"/>
      <c r="D5" s="327"/>
      <c r="E5" s="327"/>
      <c r="F5" s="327"/>
      <c r="G5" s="327"/>
      <c r="H5" s="327"/>
      <c r="I5" s="558"/>
      <c r="J5" s="558"/>
      <c r="K5" s="559"/>
    </row>
    <row r="6" spans="2:11" s="247" customFormat="1" ht="15.75" x14ac:dyDescent="0.25">
      <c r="B6" s="539"/>
      <c r="C6" s="327"/>
      <c r="D6" s="327"/>
      <c r="E6" s="327"/>
      <c r="F6" s="327"/>
      <c r="G6" s="327"/>
      <c r="H6" s="327"/>
      <c r="I6" s="558"/>
      <c r="J6" s="558"/>
      <c r="K6" s="559"/>
    </row>
    <row r="7" spans="2:11" s="37" customFormat="1" ht="12.75" x14ac:dyDescent="0.2">
      <c r="B7" s="560"/>
      <c r="C7" s="561"/>
      <c r="D7" s="561"/>
      <c r="E7" s="561"/>
      <c r="F7" s="561"/>
      <c r="G7" s="561"/>
      <c r="H7" s="561"/>
      <c r="I7" s="561"/>
      <c r="J7" s="561"/>
      <c r="K7" s="562"/>
    </row>
    <row r="8" spans="2:11" s="37" customFormat="1" ht="15" customHeight="1" x14ac:dyDescent="0.2">
      <c r="B8" s="547" t="s">
        <v>121</v>
      </c>
      <c r="C8" s="548"/>
      <c r="D8" s="548"/>
      <c r="E8" s="548"/>
      <c r="F8" s="548"/>
      <c r="G8" s="548"/>
      <c r="H8" s="548"/>
      <c r="I8" s="548"/>
      <c r="J8" s="548"/>
      <c r="K8" s="549"/>
    </row>
    <row r="9" spans="2:11" s="37" customFormat="1" ht="12.75" x14ac:dyDescent="0.2">
      <c r="B9" s="547"/>
      <c r="C9" s="548"/>
      <c r="D9" s="548"/>
      <c r="E9" s="548"/>
      <c r="F9" s="548"/>
      <c r="G9" s="548"/>
      <c r="H9" s="548"/>
      <c r="I9" s="548"/>
      <c r="J9" s="548"/>
      <c r="K9" s="549"/>
    </row>
    <row r="10" spans="2:11" s="37" customFormat="1" ht="12.75" x14ac:dyDescent="0.2">
      <c r="B10" s="547"/>
      <c r="C10" s="548"/>
      <c r="D10" s="548"/>
      <c r="E10" s="548"/>
      <c r="F10" s="548"/>
      <c r="G10" s="548"/>
      <c r="H10" s="548"/>
      <c r="I10" s="548"/>
      <c r="J10" s="548"/>
      <c r="K10" s="549"/>
    </row>
    <row r="11" spans="2:11" s="37" customFormat="1" ht="12.75" x14ac:dyDescent="0.2">
      <c r="B11" s="547"/>
      <c r="C11" s="548"/>
      <c r="D11" s="548"/>
      <c r="E11" s="548"/>
      <c r="F11" s="548"/>
      <c r="G11" s="548"/>
      <c r="H11" s="548"/>
      <c r="I11" s="548"/>
      <c r="J11" s="548"/>
      <c r="K11" s="549"/>
    </row>
    <row r="12" spans="2:11" s="37" customFormat="1" ht="12.75" x14ac:dyDescent="0.2">
      <c r="B12" s="547"/>
      <c r="C12" s="548"/>
      <c r="D12" s="548"/>
      <c r="E12" s="548"/>
      <c r="F12" s="548"/>
      <c r="G12" s="548"/>
      <c r="H12" s="548"/>
      <c r="I12" s="548"/>
      <c r="J12" s="548"/>
      <c r="K12" s="549"/>
    </row>
    <row r="13" spans="2:11" s="37" customFormat="1" ht="12.75" x14ac:dyDescent="0.2">
      <c r="B13" s="547"/>
      <c r="C13" s="548"/>
      <c r="D13" s="548"/>
      <c r="E13" s="548"/>
      <c r="F13" s="548"/>
      <c r="G13" s="548"/>
      <c r="H13" s="548"/>
      <c r="I13" s="548"/>
      <c r="J13" s="548"/>
      <c r="K13" s="549"/>
    </row>
    <row r="14" spans="2:11" s="37" customFormat="1" ht="12.75" x14ac:dyDescent="0.2">
      <c r="B14" s="547"/>
      <c r="C14" s="548"/>
      <c r="D14" s="548"/>
      <c r="E14" s="548"/>
      <c r="F14" s="548"/>
      <c r="G14" s="548"/>
      <c r="H14" s="548"/>
      <c r="I14" s="548"/>
      <c r="J14" s="548"/>
      <c r="K14" s="549"/>
    </row>
    <row r="15" spans="2:11" s="37" customFormat="1" ht="12.75" x14ac:dyDescent="0.2">
      <c r="B15" s="547"/>
      <c r="C15" s="548"/>
      <c r="D15" s="548"/>
      <c r="E15" s="548"/>
      <c r="F15" s="548"/>
      <c r="G15" s="548"/>
      <c r="H15" s="548"/>
      <c r="I15" s="548"/>
      <c r="J15" s="548"/>
      <c r="K15" s="549"/>
    </row>
    <row r="16" spans="2:11" s="37" customFormat="1" ht="12.75" x14ac:dyDescent="0.2">
      <c r="B16" s="547"/>
      <c r="C16" s="548"/>
      <c r="D16" s="548"/>
      <c r="E16" s="548"/>
      <c r="F16" s="548"/>
      <c r="G16" s="548"/>
      <c r="H16" s="548"/>
      <c r="I16" s="548"/>
      <c r="J16" s="548"/>
      <c r="K16" s="549"/>
    </row>
    <row r="17" spans="2:11" s="37" customFormat="1" ht="12.75" x14ac:dyDescent="0.2">
      <c r="B17" s="547"/>
      <c r="C17" s="548"/>
      <c r="D17" s="548"/>
      <c r="E17" s="548"/>
      <c r="F17" s="548"/>
      <c r="G17" s="548"/>
      <c r="H17" s="548"/>
      <c r="I17" s="548"/>
      <c r="J17" s="548"/>
      <c r="K17" s="549"/>
    </row>
    <row r="18" spans="2:11" s="37" customFormat="1" ht="12.75" x14ac:dyDescent="0.2">
      <c r="B18" s="547"/>
      <c r="C18" s="548"/>
      <c r="D18" s="548"/>
      <c r="E18" s="548"/>
      <c r="F18" s="548"/>
      <c r="G18" s="548"/>
      <c r="H18" s="548"/>
      <c r="I18" s="548"/>
      <c r="J18" s="548"/>
      <c r="K18" s="549"/>
    </row>
    <row r="19" spans="2:11" s="37" customFormat="1" ht="12.75" x14ac:dyDescent="0.2">
      <c r="B19" s="547"/>
      <c r="C19" s="548"/>
      <c r="D19" s="548"/>
      <c r="E19" s="548"/>
      <c r="F19" s="548"/>
      <c r="G19" s="548"/>
      <c r="H19" s="548"/>
      <c r="I19" s="548"/>
      <c r="J19" s="548"/>
      <c r="K19" s="549"/>
    </row>
    <row r="20" spans="2:11" s="37" customFormat="1" ht="15" customHeight="1" x14ac:dyDescent="0.2">
      <c r="B20" s="547"/>
      <c r="C20" s="548"/>
      <c r="D20" s="548"/>
      <c r="E20" s="548"/>
      <c r="F20" s="548"/>
      <c r="G20" s="548"/>
      <c r="H20" s="548"/>
      <c r="I20" s="548"/>
      <c r="J20" s="548"/>
      <c r="K20" s="549"/>
    </row>
    <row r="21" spans="2:11" s="37" customFormat="1" ht="12.75" x14ac:dyDescent="0.2">
      <c r="B21" s="547"/>
      <c r="C21" s="548"/>
      <c r="D21" s="548"/>
      <c r="E21" s="548"/>
      <c r="F21" s="548"/>
      <c r="G21" s="548"/>
      <c r="H21" s="548"/>
      <c r="I21" s="548"/>
      <c r="J21" s="548"/>
      <c r="K21" s="549"/>
    </row>
    <row r="22" spans="2:11" s="37" customFormat="1" ht="12.75" x14ac:dyDescent="0.2">
      <c r="B22" s="547"/>
      <c r="C22" s="548"/>
      <c r="D22" s="548"/>
      <c r="E22" s="548"/>
      <c r="F22" s="548"/>
      <c r="G22" s="548"/>
      <c r="H22" s="548"/>
      <c r="I22" s="548"/>
      <c r="J22" s="548"/>
      <c r="K22" s="549"/>
    </row>
    <row r="23" spans="2:11" s="37" customFormat="1" ht="12.75" x14ac:dyDescent="0.2">
      <c r="B23" s="547"/>
      <c r="C23" s="548"/>
      <c r="D23" s="548"/>
      <c r="E23" s="548"/>
      <c r="F23" s="548"/>
      <c r="G23" s="548"/>
      <c r="H23" s="548"/>
      <c r="I23" s="548"/>
      <c r="J23" s="548"/>
      <c r="K23" s="549"/>
    </row>
    <row r="24" spans="2:11" s="37" customFormat="1" ht="12.75" x14ac:dyDescent="0.2">
      <c r="B24" s="547"/>
      <c r="C24" s="548"/>
      <c r="D24" s="548"/>
      <c r="E24" s="548"/>
      <c r="F24" s="548"/>
      <c r="G24" s="548"/>
      <c r="H24" s="548"/>
      <c r="I24" s="548"/>
      <c r="J24" s="548"/>
      <c r="K24" s="549"/>
    </row>
    <row r="25" spans="2:11" s="37" customFormat="1" ht="12.75" x14ac:dyDescent="0.2">
      <c r="B25" s="547"/>
      <c r="C25" s="548"/>
      <c r="D25" s="548"/>
      <c r="E25" s="548"/>
      <c r="F25" s="548"/>
      <c r="G25" s="548"/>
      <c r="H25" s="548"/>
      <c r="I25" s="548"/>
      <c r="J25" s="548"/>
      <c r="K25" s="549"/>
    </row>
    <row r="26" spans="2:11" s="37" customFormat="1" ht="12.75" x14ac:dyDescent="0.2">
      <c r="B26" s="547"/>
      <c r="C26" s="548"/>
      <c r="D26" s="548"/>
      <c r="E26" s="548"/>
      <c r="F26" s="548"/>
      <c r="G26" s="548"/>
      <c r="H26" s="548"/>
      <c r="I26" s="548"/>
      <c r="J26" s="548"/>
      <c r="K26" s="549"/>
    </row>
    <row r="27" spans="2:11" s="37" customFormat="1" ht="12.75" x14ac:dyDescent="0.2">
      <c r="B27" s="547"/>
      <c r="C27" s="548"/>
      <c r="D27" s="548"/>
      <c r="E27" s="548"/>
      <c r="F27" s="548"/>
      <c r="G27" s="548"/>
      <c r="H27" s="548"/>
      <c r="I27" s="548"/>
      <c r="J27" s="548"/>
      <c r="K27" s="549"/>
    </row>
    <row r="28" spans="2:11" s="37" customFormat="1" ht="12.75" x14ac:dyDescent="0.2">
      <c r="B28" s="547"/>
      <c r="C28" s="548"/>
      <c r="D28" s="548"/>
      <c r="E28" s="548"/>
      <c r="F28" s="548"/>
      <c r="G28" s="548"/>
      <c r="H28" s="548"/>
      <c r="I28" s="548"/>
      <c r="J28" s="548"/>
      <c r="K28" s="549"/>
    </row>
    <row r="29" spans="2:11" s="37" customFormat="1" ht="12.75" x14ac:dyDescent="0.2">
      <c r="B29" s="547"/>
      <c r="C29" s="548"/>
      <c r="D29" s="548"/>
      <c r="E29" s="548"/>
      <c r="F29" s="548"/>
      <c r="G29" s="548"/>
      <c r="H29" s="548"/>
      <c r="I29" s="548"/>
      <c r="J29" s="548"/>
      <c r="K29" s="549"/>
    </row>
    <row r="30" spans="2:11" s="37" customFormat="1" ht="12.75" x14ac:dyDescent="0.2">
      <c r="B30" s="547"/>
      <c r="C30" s="548"/>
      <c r="D30" s="548"/>
      <c r="E30" s="548"/>
      <c r="F30" s="548"/>
      <c r="G30" s="548"/>
      <c r="H30" s="548"/>
      <c r="I30" s="548"/>
      <c r="J30" s="548"/>
      <c r="K30" s="549"/>
    </row>
    <row r="31" spans="2:11" s="37" customFormat="1" ht="12.75" x14ac:dyDescent="0.2">
      <c r="B31" s="547"/>
      <c r="C31" s="548"/>
      <c r="D31" s="548"/>
      <c r="E31" s="548"/>
      <c r="F31" s="548"/>
      <c r="G31" s="548"/>
      <c r="H31" s="548"/>
      <c r="I31" s="548"/>
      <c r="J31" s="548"/>
      <c r="K31" s="549"/>
    </row>
    <row r="32" spans="2:11" s="37" customFormat="1" ht="12.75" x14ac:dyDescent="0.2">
      <c r="B32" s="547"/>
      <c r="C32" s="548"/>
      <c r="D32" s="548"/>
      <c r="E32" s="548"/>
      <c r="F32" s="548"/>
      <c r="G32" s="548"/>
      <c r="H32" s="548"/>
      <c r="I32" s="548"/>
      <c r="J32" s="548"/>
      <c r="K32" s="549"/>
    </row>
    <row r="33" spans="2:11" s="37" customFormat="1" ht="12.75" x14ac:dyDescent="0.2">
      <c r="B33" s="547"/>
      <c r="C33" s="548"/>
      <c r="D33" s="548"/>
      <c r="E33" s="548"/>
      <c r="F33" s="548"/>
      <c r="G33" s="548"/>
      <c r="H33" s="548"/>
      <c r="I33" s="548"/>
      <c r="J33" s="548"/>
      <c r="K33" s="549"/>
    </row>
    <row r="34" spans="2:11" s="37" customFormat="1" ht="12.75" x14ac:dyDescent="0.2">
      <c r="B34" s="547"/>
      <c r="C34" s="548"/>
      <c r="D34" s="548"/>
      <c r="E34" s="548"/>
      <c r="F34" s="548"/>
      <c r="G34" s="548"/>
      <c r="H34" s="548"/>
      <c r="I34" s="548"/>
      <c r="J34" s="548"/>
      <c r="K34" s="549"/>
    </row>
    <row r="35" spans="2:11" s="37" customFormat="1" ht="12.75" x14ac:dyDescent="0.2">
      <c r="B35" s="547"/>
      <c r="C35" s="548"/>
      <c r="D35" s="548"/>
      <c r="E35" s="548"/>
      <c r="F35" s="548"/>
      <c r="G35" s="548"/>
      <c r="H35" s="548"/>
      <c r="I35" s="548"/>
      <c r="J35" s="548"/>
      <c r="K35" s="549"/>
    </row>
    <row r="36" spans="2:11" s="37" customFormat="1" ht="12.75" x14ac:dyDescent="0.2">
      <c r="B36" s="547"/>
      <c r="C36" s="548"/>
      <c r="D36" s="548"/>
      <c r="E36" s="548"/>
      <c r="F36" s="548"/>
      <c r="G36" s="548"/>
      <c r="H36" s="548"/>
      <c r="I36" s="548"/>
      <c r="J36" s="548"/>
      <c r="K36" s="549"/>
    </row>
    <row r="37" spans="2:11" s="37" customFormat="1" ht="12.75" x14ac:dyDescent="0.2">
      <c r="B37" s="547"/>
      <c r="C37" s="548"/>
      <c r="D37" s="548"/>
      <c r="E37" s="548"/>
      <c r="F37" s="548"/>
      <c r="G37" s="548"/>
      <c r="H37" s="548"/>
      <c r="I37" s="548"/>
      <c r="J37" s="548"/>
      <c r="K37" s="549"/>
    </row>
    <row r="38" spans="2:11" s="37" customFormat="1" ht="12.75" x14ac:dyDescent="0.2">
      <c r="B38" s="547"/>
      <c r="C38" s="548"/>
      <c r="D38" s="548"/>
      <c r="E38" s="548"/>
      <c r="F38" s="548"/>
      <c r="G38" s="548"/>
      <c r="H38" s="548"/>
      <c r="I38" s="548"/>
      <c r="J38" s="548"/>
      <c r="K38" s="549"/>
    </row>
    <row r="39" spans="2:11" s="37" customFormat="1" ht="12.75" x14ac:dyDescent="0.2">
      <c r="B39" s="547"/>
      <c r="C39" s="548"/>
      <c r="D39" s="548"/>
      <c r="E39" s="548"/>
      <c r="F39" s="548"/>
      <c r="G39" s="548"/>
      <c r="H39" s="548"/>
      <c r="I39" s="548"/>
      <c r="J39" s="548"/>
      <c r="K39" s="549"/>
    </row>
    <row r="40" spans="2:11" s="37" customFormat="1" ht="8.25" customHeight="1" x14ac:dyDescent="0.2">
      <c r="B40" s="547"/>
      <c r="C40" s="548"/>
      <c r="D40" s="548"/>
      <c r="E40" s="548"/>
      <c r="F40" s="548"/>
      <c r="G40" s="548"/>
      <c r="H40" s="548"/>
      <c r="I40" s="548"/>
      <c r="J40" s="548"/>
      <c r="K40" s="549"/>
    </row>
    <row r="41" spans="2:11" s="37" customFormat="1" ht="12.75" x14ac:dyDescent="0.2">
      <c r="B41" s="547"/>
      <c r="C41" s="548"/>
      <c r="D41" s="548"/>
      <c r="E41" s="548"/>
      <c r="F41" s="548"/>
      <c r="G41" s="548"/>
      <c r="H41" s="548"/>
      <c r="I41" s="548"/>
      <c r="J41" s="548"/>
      <c r="K41" s="549"/>
    </row>
    <row r="42" spans="2:11" s="37" customFormat="1" ht="12.75" x14ac:dyDescent="0.2">
      <c r="B42" s="547"/>
      <c r="C42" s="548"/>
      <c r="D42" s="548"/>
      <c r="E42" s="548"/>
      <c r="F42" s="548"/>
      <c r="G42" s="548"/>
      <c r="H42" s="548"/>
      <c r="I42" s="548"/>
      <c r="J42" s="548"/>
      <c r="K42" s="549"/>
    </row>
    <row r="43" spans="2:11" s="37" customFormat="1" ht="12.75" x14ac:dyDescent="0.2">
      <c r="B43" s="547"/>
      <c r="C43" s="548"/>
      <c r="D43" s="548"/>
      <c r="E43" s="548"/>
      <c r="F43" s="548"/>
      <c r="G43" s="548"/>
      <c r="H43" s="548"/>
      <c r="I43" s="548"/>
      <c r="J43" s="548"/>
      <c r="K43" s="549"/>
    </row>
    <row r="44" spans="2:11" s="37" customFormat="1" ht="12.75" x14ac:dyDescent="0.2">
      <c r="B44" s="547"/>
      <c r="C44" s="548"/>
      <c r="D44" s="548"/>
      <c r="E44" s="548"/>
      <c r="F44" s="548"/>
      <c r="G44" s="548"/>
      <c r="H44" s="548"/>
      <c r="I44" s="548"/>
      <c r="J44" s="548"/>
      <c r="K44" s="549"/>
    </row>
    <row r="45" spans="2:11" s="37" customFormat="1" ht="12.75" x14ac:dyDescent="0.2">
      <c r="B45" s="547"/>
      <c r="C45" s="548"/>
      <c r="D45" s="548"/>
      <c r="E45" s="548"/>
      <c r="F45" s="548"/>
      <c r="G45" s="548"/>
      <c r="H45" s="548"/>
      <c r="I45" s="548"/>
      <c r="J45" s="548"/>
      <c r="K45" s="549"/>
    </row>
    <row r="46" spans="2:11" s="37" customFormat="1" ht="12.75" x14ac:dyDescent="0.2">
      <c r="B46" s="547"/>
      <c r="C46" s="548"/>
      <c r="D46" s="548"/>
      <c r="E46" s="548"/>
      <c r="F46" s="548"/>
      <c r="G46" s="548"/>
      <c r="H46" s="548"/>
      <c r="I46" s="548"/>
      <c r="J46" s="548"/>
      <c r="K46" s="549"/>
    </row>
    <row r="47" spans="2:11" s="37" customFormat="1" ht="13.5" thickBot="1" x14ac:dyDescent="0.25">
      <c r="B47" s="550"/>
      <c r="C47" s="551"/>
      <c r="D47" s="551"/>
      <c r="E47" s="551"/>
      <c r="F47" s="551"/>
      <c r="G47" s="551"/>
      <c r="H47" s="551"/>
      <c r="I47" s="551"/>
      <c r="J47" s="551"/>
      <c r="K47" s="552"/>
    </row>
    <row r="48" spans="2:11" s="37" customFormat="1" ht="12.75" x14ac:dyDescent="0.2"/>
    <row r="49" s="37" customFormat="1" ht="12.75" x14ac:dyDescent="0.2"/>
    <row r="50" s="37" customFormat="1" ht="12.75" x14ac:dyDescent="0.2"/>
  </sheetData>
  <mergeCells count="4">
    <mergeCell ref="B2:H6"/>
    <mergeCell ref="I2:K6"/>
    <mergeCell ref="B8:K47"/>
    <mergeCell ref="B7:K7"/>
  </mergeCells>
  <pageMargins left="0.32" right="0.28000000000000003" top="0.46" bottom="1.06" header="0.31496062992125984" footer="0.71"/>
  <pageSetup scale="80" orientation="portrait" r:id="rId1"/>
  <headerFooter alignWithMargins="0">
    <oddFooter>&amp;R&amp;"Arial,Cursiva"&amp;9Código: FR-FOR-110.01  Fecha: 28/09/2026  Paginas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15</vt:i4>
      </vt:variant>
    </vt:vector>
  </HeadingPairs>
  <TitlesOfParts>
    <vt:vector size="29" baseType="lpstr">
      <vt:lpstr>Asignatura 1 G1</vt:lpstr>
      <vt:lpstr>Asignatura 2 G2</vt:lpstr>
      <vt:lpstr>Asignatura 3 G3</vt:lpstr>
      <vt:lpstr>Asignatura 4 G4</vt:lpstr>
      <vt:lpstr>Asignatura 5 G5</vt:lpstr>
      <vt:lpstr>Asignatura 6 G6</vt:lpstr>
      <vt:lpstr>Asignatura 7 G7</vt:lpstr>
      <vt:lpstr>Asignatura 8 G8</vt:lpstr>
      <vt:lpstr>Indicador Mi1</vt:lpstr>
      <vt:lpstr>Indicador Mi2</vt:lpstr>
      <vt:lpstr>Evaluación final de curso</vt:lpstr>
      <vt:lpstr>Categorización de indicadores</vt:lpstr>
      <vt:lpstr>Análisis de indicadores</vt:lpstr>
      <vt:lpstr>Ruta de acción</vt:lpstr>
      <vt:lpstr>Análisis_de_desempeño_Mi1</vt:lpstr>
      <vt:lpstr>'Análisis de indicadores'!Títulos_a_imprimir</vt:lpstr>
      <vt:lpstr>'Asignatura 1 G1'!Títulos_a_imprimir</vt:lpstr>
      <vt:lpstr>'Asignatura 2 G2'!Títulos_a_imprimir</vt:lpstr>
      <vt:lpstr>'Asignatura 3 G3'!Títulos_a_imprimir</vt:lpstr>
      <vt:lpstr>'Asignatura 4 G4'!Títulos_a_imprimir</vt:lpstr>
      <vt:lpstr>'Asignatura 5 G5'!Títulos_a_imprimir</vt:lpstr>
      <vt:lpstr>'Asignatura 6 G6'!Títulos_a_imprimir</vt:lpstr>
      <vt:lpstr>'Asignatura 7 G7'!Títulos_a_imprimir</vt:lpstr>
      <vt:lpstr>'Asignatura 8 G8'!Títulos_a_imprimir</vt:lpstr>
      <vt:lpstr>'Categorización de indicadores'!Títulos_a_imprimir</vt:lpstr>
      <vt:lpstr>'Evaluación final de curso'!Títulos_a_imprimir</vt:lpstr>
      <vt:lpstr>'Indicador Mi1'!Títulos_a_imprimir</vt:lpstr>
      <vt:lpstr>'Indicador Mi2'!Títulos_a_imprimir</vt:lpstr>
      <vt:lpstr>'Ruta de acción'!Títulos_a_imprimir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 Correa</dc:creator>
  <cp:lastModifiedBy>Sistema Integrado de Gestión</cp:lastModifiedBy>
  <cp:lastPrinted>2026-10-01T14:27:24Z</cp:lastPrinted>
  <dcterms:created xsi:type="dcterms:W3CDTF">2026-03-04T19:41:14Z</dcterms:created>
  <dcterms:modified xsi:type="dcterms:W3CDTF">2026-10-01T14:31:10Z</dcterms:modified>
</cp:coreProperties>
</file>